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ierr\Desktop\Auraline Assurances Courtage\Devis\"/>
    </mc:Choice>
  </mc:AlternateContent>
  <xr:revisionPtr revIDLastSave="0" documentId="13_ncr:1_{36F77A79-4286-4CCF-A147-B24C40A83385}" xr6:coauthVersionLast="47" xr6:coauthVersionMax="47" xr10:uidLastSave="{00000000-0000-0000-0000-000000000000}"/>
  <bookViews>
    <workbookView xWindow="-108" yWindow="-108" windowWidth="23256" windowHeight="13896" xr2:uid="{0B0B0226-A67F-476A-BF8D-67058445D234}"/>
  </bookViews>
  <sheets>
    <sheet name="Sommaire" sheetId="1" r:id="rId1"/>
    <sheet name="Particuliers" sheetId="2" r:id="rId2"/>
    <sheet name="Gestion Immobilière" sheetId="3" r:id="rId3"/>
    <sheet name="Indépendants" sheetId="4" r:id="rId4"/>
    <sheet name="Entreprises" sheetId="5" r:id="rId5"/>
    <sheet name="Métiers &amp; profils spécifiques" sheetId="6" r:id="rId6"/>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9" i="1" l="1"/>
  <c r="B9" i="1"/>
  <c r="D8" i="1"/>
  <c r="C8" i="1"/>
  <c r="B8" i="1"/>
  <c r="D7" i="1"/>
  <c r="C7" i="1"/>
  <c r="B7" i="1"/>
  <c r="D6" i="1"/>
  <c r="C6" i="1"/>
  <c r="B6" i="1"/>
  <c r="D5" i="1"/>
  <c r="C5" i="1"/>
  <c r="B5" i="1"/>
  <c r="D9" i="1" l="1"/>
</calcChain>
</file>

<file path=xl/sharedStrings.xml><?xml version="1.0" encoding="utf-8"?>
<sst xmlns="http://schemas.openxmlformats.org/spreadsheetml/2006/main" count="474" uniqueCount="299">
  <si>
    <t>PARTICULIERS — Assurances obligatoires &amp; facultatives</t>
  </si>
  <si>
    <t>Prix moyens annuels indicatifs pour la France — à affiner selon le profil. "Non chiffrable" = dépend de trop de facteurs pour une moyenne fiable.</t>
  </si>
  <si>
    <t>Assurance</t>
  </si>
  <si>
    <t>Statut</t>
  </si>
  <si>
    <t>Explication</t>
  </si>
  <si>
    <t>Prix moyen annuel (indicatif)</t>
  </si>
  <si>
    <t>Remarques / Pourquoi non chiffrable</t>
  </si>
  <si>
    <t>Assurance habitation (MRH)</t>
  </si>
  <si>
    <t>Obligatoire</t>
  </si>
  <si>
    <t>Multirisque habitation : couvre incendie, dégât des eaux, vol, responsabilité civile du logement. Obligatoire pour les locataires et en copropriété ; vivement conseillée pour les propriétaires de maison.</t>
  </si>
  <si>
    <t>150 à 300 €</t>
  </si>
  <si>
    <t>Varie selon surface, valeur du mobilier, zone géographique et niveau de garanties.</t>
  </si>
  <si>
    <t>Assurance automobile</t>
  </si>
  <si>
    <t>La responsabilité civile ("au tiers") est obligatoire dès lors qu'on possède un véhicule terrestre à moteur. Formules tous risques en option.</t>
  </si>
  <si>
    <t>400 à 900 €</t>
  </si>
  <si>
    <t>Dépend du véhicule, du conducteur (bonus/malus, ancienneté), de la zone et de la formule.</t>
  </si>
  <si>
    <t>Assurance emprunteur (prêt immobilier)</t>
  </si>
  <si>
    <t>Obligatoire de fait</t>
  </si>
  <si>
    <t>Non imposée par la loi mais systématiquement exigée par la banque pour accorder un crédit immobilier. Couvre décès, invalidité, incapacité de travail.</t>
  </si>
  <si>
    <t>Non chiffrable</t>
  </si>
  <si>
    <t>≈ 0,10 % à 0,50 %/an du capital emprunté. Dépend de l'âge, de l'état de santé, du montant et de la durée du prêt.</t>
  </si>
  <si>
    <t>Responsabilité civile vie privée</t>
  </si>
  <si>
    <t>Obligatoire (cas)</t>
  </si>
  <si>
    <t>Couvre les dommages causés à autrui dans la vie courante. Le plus souvent déjà incluse dans la MRH ou la mutuelle. Obligatoire pour certaines activités (chasse, copropriété).</t>
  </si>
  <si>
    <t>Souvent incluse</t>
  </si>
  <si>
    <t>Comprise dans l'assurance habitation dans la majorité des cas.</t>
  </si>
  <si>
    <t>Complémentaire santé (mutuelle)</t>
  </si>
  <si>
    <t>Facultative</t>
  </si>
  <si>
    <t>Complète les remboursements de la Sécurité sociale (soins, optique, dentaire, hospitalisation). Non obligatoire pour un particulier (sauf salarié via l'employeur).</t>
  </si>
  <si>
    <t>De ~250 € (jeune seul) à 1 800 €+ (famille/senior). Dépend de l'âge, de la composition du foyer et du niveau de couverture.</t>
  </si>
  <si>
    <t>Garantie Accidents de la Vie (GAV)</t>
  </si>
  <si>
    <t>Indemnise les accidents de la vie courante (domestiques, sport, loisirs) entraînant une invalidité ou un décès, même sans tiers responsable.</t>
  </si>
  <si>
    <t>100 à 250 €</t>
  </si>
  <si>
    <t>Selon le capital garanti et le nombre de personnes couvertes.</t>
  </si>
  <si>
    <t>Assurance scolaire / extrascolaire</t>
  </si>
  <si>
    <t>Couvre l'enfant pour les dommages causés et subis à l'école et lors des activités. Exigée par les établissements pour les sorties facultatives.</t>
  </si>
  <si>
    <t>10 à 30 €</t>
  </si>
  <si>
    <t>Souvent déjà couverte par la RC vie privée + GAV.</t>
  </si>
  <si>
    <t>Protection juridique</t>
  </si>
  <si>
    <t>Prise en charge des frais et accompagnement en cas de litige (voisinage, consommation, travail). Parfois incluse dans la MRH.</t>
  </si>
  <si>
    <t>60 à 150 €</t>
  </si>
  <si>
    <t>Selon l'étendue des domaines couverts et les plafonds.</t>
  </si>
  <si>
    <t>Assurance animaux de compagnie</t>
  </si>
  <si>
    <t>Rembourse les frais vétérinaires (maladie, accident) du chien ou du chat. La RC pour les chiens dangereux (cat. 1 et 2) est, elle, obligatoire.</t>
  </si>
  <si>
    <t>120 à 600 €</t>
  </si>
  <si>
    <t>Selon l'espèce, la race, l'âge de l'animal et le taux de remboursement.</t>
  </si>
  <si>
    <t>Prévoyance / Garantie obsèques</t>
  </si>
  <si>
    <t>Verse un capital ou une rente aux proches en cas de décès ou d'invalidité ; le contrat obsèques finance à l'avance les frais d'obsèques.</t>
  </si>
  <si>
    <t>Dépend fortement de l'âge, du capital choisi et de l'état de santé à la souscription.</t>
  </si>
  <si>
    <t>GESTION IMMOBILIÈRE — Assurances obligatoires &amp; facultatives</t>
  </si>
  <si>
    <t>Propriétaires bailleurs, copropriétés, syndics et gestionnaires de biens. Prix moyens annuels indicatifs (France).</t>
  </si>
  <si>
    <t>Assurance Propriétaire Non Occupant (PNO)</t>
  </si>
  <si>
    <t>Couvre le logement mis en location (ou vacant) pour les sinistres non imputables au locataire. Obligatoire pour tout propriétaire d'un lot en copropriété (loi ALUR).</t>
  </si>
  <si>
    <t>80 à 200 €</t>
  </si>
  <si>
    <t>Par logement. Varie selon la surface, la localisation et les garanties.</t>
  </si>
  <si>
    <t>Assurance de l'immeuble (copropriété)</t>
  </si>
  <si>
    <t>Souscrite par le syndic pour le compte de la copropriété : couvre les parties communes et la RC de la copropriété. Obligatoire depuis la loi ALUR.</t>
  </si>
  <si>
    <t>Dépend du nombre de lots, de l'âge et de l'état de l'immeuble, des équipements (ascenseur, etc.).</t>
  </si>
  <si>
    <t>RC Professionnelle du syndic / gestionnaire</t>
  </si>
  <si>
    <t>Obligatoire pour tout professionnel de l'immobilier détenant une carte G (gestion) ou T (transaction) — loi Hoguet. Couvre les fautes de gestion.</t>
  </si>
  <si>
    <t>Dépend du chiffre d'affaires, du nombre de lots gérés et de l'activité (gestion/transaction).</t>
  </si>
  <si>
    <t>Garantie financière (carte G/T)</t>
  </si>
  <si>
    <t>Garantit les fonds des clients (loyers, charges, dépôts) gérés par l'agence ou le syndic. Obligatoire dès qu'on manie des fonds pour autrui.</t>
  </si>
  <si>
    <t>Montant minimum réglementaire fonction des fonds maxi détenus dans l'année.</t>
  </si>
  <si>
    <t>Garantie des Loyers Impayés (GLI)</t>
  </si>
  <si>
    <t>Indemnise le bailleur en cas de loyers impayés, et couvre souvent les détériorations et les frais de procédure. Incompatible avec une caution Visale.</t>
  </si>
  <si>
    <t>2,5 à 4 % du loyer</t>
  </si>
  <si>
    <t>Calculée en % du loyer annuel charges comprises. Conditions de solvabilité du locataire exigées.</t>
  </si>
  <si>
    <t>Garantie vacance locative</t>
  </si>
  <si>
    <t>Compense la perte de revenus locatifs pendant les périodes où le logement reste inoccupé entre deux locataires.</t>
  </si>
  <si>
    <t>Souvent une option de la GLI. Dépend du loyer et de la durée d'indemnisation.</t>
  </si>
  <si>
    <t>Assurance Dommages-Ouvrage (travaux)</t>
  </si>
  <si>
    <t>Obligatoire (travaux)</t>
  </si>
  <si>
    <t>Obligatoire pour tout maître d'ouvrage faisant réaliser des travaux de construction/rénovation lourde. Préfinancie les réparations des désordres décennaux.</t>
  </si>
  <si>
    <t>≈ 2 à 5 % du coût des travaux. Dépend de la nature et du montant du chantier.</t>
  </si>
  <si>
    <t>Protection juridique immobilière</t>
  </si>
  <si>
    <t>Accompagnement et prise en charge des frais en cas de litige locatif, de voisinage ou avec un prestataire.</t>
  </si>
  <si>
    <t>Selon les plafonds et domaines couverts.</t>
  </si>
  <si>
    <t>INDÉPENDANTS — Assurances obligatoires &amp; facultatives</t>
  </si>
  <si>
    <t>Auto-entrepreneurs, professions libérales, artisans, commerçants. Prix moyens annuels indicatifs (France) — très dépendants du métier.</t>
  </si>
  <si>
    <t>RC Professionnelle (RC Pro)</t>
  </si>
  <si>
    <t>Couvre les dommages causés aux clients/tiers dans l'exercice du métier. Obligatoire pour les professions réglementées (santé, droit, bâtiment, conseil financier...) ; fortement conseillée pour les autres.</t>
  </si>
  <si>
    <t>150 à 600 €</t>
  </si>
  <si>
    <t>Dépend du métier, du chiffre d'affaires et du niveau de risque de l'activité.</t>
  </si>
  <si>
    <t>Assurance décennale (bâtiment)</t>
  </si>
  <si>
    <t>Obligatoire pour tout artisan/constructeur du BTP. Couvre pendant 10 ans les dommages compromettant la solidité de l'ouvrage ou le rendant impropre à sa destination.</t>
  </si>
  <si>
    <t>De ~1 000 à 4 000 €+. Dépend du corps de métier, du CA, de l'ancienneté et de la sinistralité.</t>
  </si>
  <si>
    <t>Mutuelle santé (loi Madelin)</t>
  </si>
  <si>
    <t>Complémentaire santé personnelle du travailleur indépendant (pas d'employeur pour la financer). Cotisations déductibles via la loi Madelin (hors micro).</t>
  </si>
  <si>
    <t>Dépend de l'âge, du foyer et du niveau de garanties (≈ 600 à 1 800 €).</t>
  </si>
  <si>
    <t>Prévoyance (loi Madelin)</t>
  </si>
  <si>
    <t>Maintient un revenu en cas d'arrêt de travail, d'invalidité ou de décès — essentielle car la protection sociale des indépendants est limitée.</t>
  </si>
  <si>
    <t>≈ 1,5 à 4 % du revenu. Dépend de l'âge, du revenu à garantir et des garanties choisies.</t>
  </si>
  <si>
    <t>Multirisque professionnelle (local/matériel)</t>
  </si>
  <si>
    <t>Protège les locaux, le matériel, les stocks et la RC exploitation. Obligatoire si le bail commercial l'impose pour un local loué.</t>
  </si>
  <si>
    <t>200 à 800 €</t>
  </si>
  <si>
    <t>Dépend de la surface, de la valeur du matériel et de l'activité.</t>
  </si>
  <si>
    <t>Protection juridique professionnelle</t>
  </si>
  <si>
    <t>Conseil et prise en charge des frais en cas de litige professionnel (client, fournisseur, administration).</t>
  </si>
  <si>
    <t>100 à 300 €</t>
  </si>
  <si>
    <t>Cyber-assurance</t>
  </si>
  <si>
    <t>Couvre les conséquences d'une cyberattaque ou d'une fuite de données (assistance, pertes, responsabilité). Pertinente dès qu'on traite des données clients.</t>
  </si>
  <si>
    <t>Dépend du CA, du volume de données et du système d'information.</t>
  </si>
  <si>
    <t>Assurance véhicule professionnel</t>
  </si>
  <si>
    <t>Obligatoire (si véhicule)</t>
  </si>
  <si>
    <t>RC obligatoire pour tout véhicule utilisé à titre professionnel. Garanties marchandises transportées en option.</t>
  </si>
  <si>
    <t>500 à 1 200 €</t>
  </si>
  <si>
    <t>Dépend du véhicule, de l'usage et du profil du conducteur.</t>
  </si>
  <si>
    <t>ENTREPRISES — Assurances obligatoires &amp; facultatives</t>
  </si>
  <si>
    <t>TPE, PME et sociétés employant des salariés. Prix moyens annuels indicatifs (France) — la plupart dépendent du CA et de l'effectif.</t>
  </si>
  <si>
    <t>Mutuelle d'entreprise (santé collective)</t>
  </si>
  <si>
    <t>Depuis 2016 (ANI), tout employeur privé doit proposer une complémentaire santé collective à ses salariés et en financer au moins 50 %.</t>
  </si>
  <si>
    <t>≈ 30 à 60 €/mois/salarié (part employeur). Dépend de l'effectif, de l'âge moyen et des garanties.</t>
  </si>
  <si>
    <t>RC Professionnelle / Exploitation</t>
  </si>
  <si>
    <t>Couvre les dommages causés aux tiers par l'entreprise, ses salariés ou ses produits. Obligatoire pour de nombreux secteurs réglementés ; indispensable en pratique.</t>
  </si>
  <si>
    <t>Dépend du secteur, du chiffre d'affaires, de l'effectif et de l'exposition au risque.</t>
  </si>
  <si>
    <t>Prévoyance collective (cadres)</t>
  </si>
  <si>
    <t>Obligation de cotiser au minimum 1,50 % de la tranche A des salaires pour la prévoyance des cadres (convention 1947 / ANI). Couvre décès, invalidité, incapacité.</t>
  </si>
  <si>
    <t>1,5 % minimum de la tranche A par cadre. Montant fonction de la masse salariale.</t>
  </si>
  <si>
    <t>Assurance décennale (BTP)</t>
  </si>
  <si>
    <t>Obligatoire pour toute entreprise du bâtiment. Couvre 10 ans les dommages compromettant la solidité ou la destination de l'ouvrage construit.</t>
  </si>
  <si>
    <t>Dépend des métiers exercés, du CA et de la sinistralité.</t>
  </si>
  <si>
    <t>Flotte automobile</t>
  </si>
  <si>
    <t>Obligatoire (si véhicules)</t>
  </si>
  <si>
    <t>RC obligatoire pour l'ensemble des véhicules de l'entreprise, gérés en un seul contrat de flotte.</t>
  </si>
  <si>
    <t>Dépend du nombre et du type de véhicules et de la sinistralité de la flotte.</t>
  </si>
  <si>
    <t>Multirisque professionnelle (locaux/biens)</t>
  </si>
  <si>
    <t>Protège les locaux, matériels, stocks et marchandises contre incendie, dégât des eaux, vol... Souvent exigée par le bail commercial.</t>
  </si>
  <si>
    <t>Dépend de la surface, de la valeur des biens assurés et de l'activité.</t>
  </si>
  <si>
    <t>Perte d'exploitation</t>
  </si>
  <si>
    <t>Compense la perte de marge et les frais fixes après un sinistre (incendie, etc.) le temps de reprendre l'activité. Souvent une extension de la multirisque.</t>
  </si>
  <si>
    <t>Dépend du chiffre d'affaires, de la marge brute et de la durée d'indemnisation.</t>
  </si>
  <si>
    <t>RC des Mandataires Sociaux (D&amp;O)</t>
  </si>
  <si>
    <t>Protège le patrimoine personnel des dirigeants en cas de faute de gestion engageant leur responsabilité civile et pénale.</t>
  </si>
  <si>
    <t>Dépend de la taille, du secteur et de la situation financière de l'entreprise.</t>
  </si>
  <si>
    <t>Couvre les conséquences d'une cyberattaque : interruption, restauration des données, rançon, responsabilité et notification RGPD.</t>
  </si>
  <si>
    <t>Dépend du CA, du niveau de maturité informatique et du volume de données.</t>
  </si>
  <si>
    <t>Assurance-crédit</t>
  </si>
  <si>
    <t>Protège contre les impayés clients (défaillance, insolvabilité). Utile pour les entreprises qui facturent avec délais de paiement.</t>
  </si>
  <si>
    <t>≈ 0,1 à 0,5 % du CA assuré. Dépend du CA, du secteur et du risque clients.</t>
  </si>
  <si>
    <t>Guide des assurances par type de client</t>
  </si>
  <si>
    <t>Pour chaque profil : assurances obligatoires et facultatives, explication, prix moyen indicatif (France) et cas non chiffrables.</t>
  </si>
  <si>
    <t>Type de client</t>
  </si>
  <si>
    <t>Obligatoires</t>
  </si>
  <si>
    <t>Facultatives</t>
  </si>
  <si>
    <t>Total</t>
  </si>
  <si>
    <t>Particuliers</t>
  </si>
  <si>
    <t>Gestion Immobilière</t>
  </si>
  <si>
    <t>Indépendants</t>
  </si>
  <si>
    <t>Entreprises</t>
  </si>
  <si>
    <t>Légende</t>
  </si>
  <si>
    <t>Imposée par la loi ou par un contrat (bail, banque, profession réglementée).</t>
  </si>
  <si>
    <t>Recommandée mais libre : à souscrire selon les besoins et le niveau de risque.</t>
  </si>
  <si>
    <t>Pas de prix moyen fiable : dépend de trop de facteurs (CA, effectif, âge, montant du prêt, sinistralité...). Nécessite un devis personnalisé.</t>
  </si>
  <si>
    <t>⚠ Les prix sont des fourchettes indicatives pour le marché français, à titre pédagogique. Seul un devis personnalisé fait foi.</t>
  </si>
  <si>
    <t>MÉTIERS &amp; PROFILS SPÉCIFIQUES — Assurances obligatoires &amp; facultatives</t>
  </si>
  <si>
    <t>Professions réglementées et situations particulières. Prix indicatifs France — souvent non chiffrables sans devis (spécialité, CA, pays...).</t>
  </si>
  <si>
    <t>▶ PROFESSIONS MÉDICALES &amp; PARAMÉDICALES (médecin, infirmier, kiné, sage-femme...)</t>
  </si>
  <si>
    <t>RC Professionnelle médicale</t>
  </si>
  <si>
    <t>Obligatoire pour tout professionnel de santé (Code de la santé publique). Couvre les dommages causés aux patients dans le cadre des soins.</t>
  </si>
  <si>
    <t>Très variable selon la spécialité : de ~100 € (médecin salarié) à plusieurs dizaines de milliers d'€ (chirurgie, obstétrique).</t>
  </si>
  <si>
    <t>Multirisque cabinet (locaux, matériel)</t>
  </si>
  <si>
    <t>Protège le cabinet, le matériel médical et les locaux. Obligatoire si le bail l'exige.</t>
  </si>
  <si>
    <t>200 à 700 €</t>
  </si>
  <si>
    <t>Selon la surface et la valeur du matériel.</t>
  </si>
  <si>
    <t>Maintien de revenu en cas d'arrêt de travail, invalidité ou décès. Essentielle pour les libéraux.</t>
  </si>
  <si>
    <t>Dépend de l'âge, du revenu garanti et des garanties.</t>
  </si>
  <si>
    <t>Complémentaire santé (Madelin)</t>
  </si>
  <si>
    <t>Complémentaire santé personnelle du praticien libéral, cotisations déductibles (Madelin).</t>
  </si>
  <si>
    <t>Dépend de l'âge, du foyer et du niveau de garanties.</t>
  </si>
  <si>
    <t>Accompagnement en cas de litige (patient, administration, Ordre, URSSAF).</t>
  </si>
  <si>
    <t>Selon les domaines et plafonds.</t>
  </si>
  <si>
    <t>▶ TRANSPORT (transporteur routier de marchandises / de voyageurs)</t>
  </si>
  <si>
    <t>Attestation de capacité financière / garantie</t>
  </si>
  <si>
    <t>Pour obtenir la licence de transport, l'entreprise doit justifier d'une capacité financière minimale (souvent garantie bancaire/caution).</t>
  </si>
  <si>
    <t>≈ 9 000 € pour le 1er véhicule, 5 000 € par véhicule supplémentaire (capitaux à justifier, pas une prime).</t>
  </si>
  <si>
    <t>Assurance véhicule pro / flotte</t>
  </si>
  <si>
    <t>RC obligatoire pour chaque véhicule ; gérée en contrat de flotte pour les parcs. Garanties dommages en option.</t>
  </si>
  <si>
    <t>Dépend du tonnage, du nombre de véhicules, des trajets et de la sinistralité.</t>
  </si>
  <si>
    <t>RC contractuelle marchandises transportées</t>
  </si>
  <si>
    <t>Couvre la responsabilité du transporteur en cas de perte ou d'avarie des marchandises (contrats-types, convention CMR à l'international).</t>
  </si>
  <si>
    <t>Dépend de la nature des marchandises et du chiffre d'affaires transport.</t>
  </si>
  <si>
    <t>Assurance ad valorem (valeur déclarée)</t>
  </si>
  <si>
    <t>Complète la RC contractuelle (plafonnée au poids) en assurant la valeur réelle des marchandises de grande valeur.</t>
  </si>
  <si>
    <t>% de la valeur déclarée des marchandises transportées.</t>
  </si>
  <si>
    <t>▶ NOTAIRE</t>
  </si>
  <si>
    <t>RC Professionnelle notariale</t>
  </si>
  <si>
    <t>Obligatoire pour tout notaire, souscrite collectivement par la profession (caisse de garantie). Couvre les fautes commises dans l'exercice.</t>
  </si>
  <si>
    <t>Gérée collectivement ; cotisation fonction de l'activité de l'étude.</t>
  </si>
  <si>
    <t>Garantie collective / cautionnement</t>
  </si>
  <si>
    <t>Garantit les fonds des clients (séquestres, fonds de transactions) détenus par l'étude, via la caisse de garantie du notariat.</t>
  </si>
  <si>
    <t>Mécanisme professionnel obligatoire ; non tarifé individuellement.</t>
  </si>
  <si>
    <t>Protège l'étude contre les cyberattaques et fuites de données sensibles des clients (RGPD).</t>
  </si>
  <si>
    <t>Dépend de la taille de l'étude et du système d'information.</t>
  </si>
  <si>
    <t>▶ AVOCAT</t>
  </si>
  <si>
    <t>RC Professionnelle</t>
  </si>
  <si>
    <t>Obligatoire, souscrite par le barreau/l'Ordre pour ses avocats. Couvre les fautes professionnelles (conseil, représentation).</t>
  </si>
  <si>
    <t>Souvent incluse dans la cotisation ordinale ; compléments possibles selon l'activité.</t>
  </si>
  <si>
    <t>Garantie de représentation des fonds (CARPA)</t>
  </si>
  <si>
    <t>Garantit les fonds des clients maniés par l'avocat, via la CARPA. Obligatoire dès qu'il y a maniement de fonds.</t>
  </si>
  <si>
    <t>Mécanisme collectif obligatoire de la profession.</t>
  </si>
  <si>
    <t>Prévoyance / Complémentaire santé (Madelin)</t>
  </si>
  <si>
    <t>Protection sociale personnelle de l'avocat libéral (arrêt de travail, santé, retraite complémentaire).</t>
  </si>
  <si>
    <t>Dépend de l'âge, du revenu et des garanties.</t>
  </si>
  <si>
    <t>▶ FREELANCE / CONSULTANT INDÉPENDANT (dev, graphiste, conseil...)</t>
  </si>
  <si>
    <t>Facultative (cas)</t>
  </si>
  <si>
    <t>Couvre les dommages causés au client (erreur, retard, manquement). Vivement recommandée ; souvent exigée par les clients/donneurs d'ordre dans le contrat.</t>
  </si>
  <si>
    <t>120 à 500 €</t>
  </si>
  <si>
    <t>Dépend de l'activité et du chiffre d'affaires.</t>
  </si>
  <si>
    <t>Mutuelle / Prévoyance (Madelin)</t>
  </si>
  <si>
    <t>Protection santé et maintien de revenu en cas d'arrêt — le freelance n'a pas d'employeur pour le couvrir.</t>
  </si>
  <si>
    <t>Dépend de l'âge, du foyer et des garanties.</t>
  </si>
  <si>
    <t>Pertinente dès qu'on héberge ou traite des données clients (sites, fichiers, comptes).</t>
  </si>
  <si>
    <t>Selon le volume de données et le système d'information.</t>
  </si>
  <si>
    <t>Aide en cas de litige (impayés clients, contrats, administration).</t>
  </si>
  <si>
    <t>▶ AMBASSADEUR / DIPLOMATE / EXPATRIÉ EN POSTE</t>
  </si>
  <si>
    <t>Santé internationale / expatrié (CFE + privée)</t>
  </si>
  <si>
    <t>Variable</t>
  </si>
  <si>
    <t>Couverture santé à l'étranger (Caisse des Français de l'étranger + assurance privée). Souvent prise en charge par l'État employeur pour les diplomates.</t>
  </si>
  <si>
    <t>Dépend du statut, du pays d'affectation et de la prise en charge employeur.</t>
  </si>
  <si>
    <t>Habitation &amp; automobile locales</t>
  </si>
  <si>
    <t>Obligatoire (pays)</t>
  </si>
  <si>
    <t>Soumises à la réglementation du pays d'accueil (RC auto, habitation). Les immunités diplomatiques ne dispensent pas des assurances de responsabilité.</t>
  </si>
  <si>
    <t>Dépend entièrement du pays d'affectation et du marché local.</t>
  </si>
  <si>
    <t>RC vie privée internationale / rapatriement</t>
  </si>
  <si>
    <t>Responsabilité civile et assistance/rapatriement valables à l'international pour l'agent et sa famille.</t>
  </si>
  <si>
    <t>Dépend du pays, de la composition familiale et des garanties.</t>
  </si>
  <si>
    <t>▶ FILLE / GARÇON AU PAIR</t>
  </si>
  <si>
    <t>Responsabilité civile</t>
  </si>
  <si>
    <t>Couvre les dommages causés aux enfants gardés ou à la famille d'accueil. Exigée par la plupart des familles et des agences au pair.</t>
  </si>
  <si>
    <t>Comprise dans l'assurance habitation de la famille d'accueil ou dans un contrat au pair dédié.</t>
  </si>
  <si>
    <t>Assurance santé + rapatriement (visa)</t>
  </si>
  <si>
    <t>Obligatoire (visa)</t>
  </si>
  <si>
    <t>Couverture maladie, accident et rapatriement exigée pour l'obtention du visa/titre de séjour au pair (hors ressortissants UE déjà couverts).</t>
  </si>
  <si>
    <t>300 à 600 €</t>
  </si>
  <si>
    <t>Dépend du pays d'origine, de la durée du séjour et des garanties exigées par le consulat.</t>
  </si>
  <si>
    <t>Multirisque / assistance complémentaire</t>
  </si>
  <si>
    <t>Bagages, responsabilité étendue, assistance juridique — souvent proposées dans les packs spécifiques au pair.</t>
  </si>
  <si>
    <t>50 à 150 €</t>
  </si>
  <si>
    <t>Selon le pack et les options choisies.</t>
  </si>
  <si>
    <t>Métiers &amp; profils spécifiques</t>
  </si>
  <si>
    <t>▶ COMMERÇANTS DE BOUCHE (boulanger, charcutier, fromager, primeur...)</t>
  </si>
  <si>
    <t>RC Professionnelle / exploitation (sécurité alimentaire)</t>
  </si>
  <si>
    <t>Couvre les dommages causés aux clients, notamment les intoxications alimentaires et la responsabilité du fait des produits vendus. Indispensable dès qu'on vend des denrées.</t>
  </si>
  <si>
    <t>200 à 600 €</t>
  </si>
  <si>
    <t>Dépend du chiffre d'affaires et de l'activité (fabrication, vente).</t>
  </si>
  <si>
    <t>Multirisque commerce (local, matériel, stock)</t>
  </si>
  <si>
    <t>Protège la boutique et le laboratoire (incendie, dégât des eaux, vol, vitrines). Souvent exigée par le bail commercial.</t>
  </si>
  <si>
    <t>400 à 1 200 €</t>
  </si>
  <si>
    <t>Selon la surface, la valeur du matériel et du stock.</t>
  </si>
  <si>
    <t>Compense la perte de marge et les frais fixes en cas de fermeture après un sinistre (incendie, panne majeure).</t>
  </si>
  <si>
    <t>Dépend du chiffre d'affaires et de la marge brute.</t>
  </si>
  <si>
    <t>Bris de machine / perte de denrées (chaîne du froid)</t>
  </si>
  <si>
    <t>Indemnise la casse des équipements (four, chambre froide, vitrine réfrigérée) et la perte des denrées en cas de rupture de froid — clé pour charcutier/fromager.</t>
  </si>
  <si>
    <t>150 à 500 €</t>
  </si>
  <si>
    <t>Selon la valeur des équipements et des stocks frais.</t>
  </si>
  <si>
    <t>Protection santé et maintien de revenu du commerçant indépendant.</t>
  </si>
  <si>
    <t>▶ AGENT IMMOBILIER (transaction)</t>
  </si>
  <si>
    <t>RC Professionnelle (loi Hoguet)</t>
  </si>
  <si>
    <t>Obligatoire pour détenir la carte professionnelle (carte T). Couvre les fautes commises dans l'activité de transaction immobilière.</t>
  </si>
  <si>
    <t>Dépend du chiffre d'affaires et du nombre de collaborateurs.</t>
  </si>
  <si>
    <t>Garantie financière (carte T)</t>
  </si>
  <si>
    <t>Obligatoire dès que l'agent encaisse des fonds pour le compte de ses clients. Non requise si mention 'ne perçoit aucun fonds'.</t>
  </si>
  <si>
    <t>Montant minimum réglementaire selon les fonds détenus (min. 110 000 €, 30 000 € les 2 premières années).</t>
  </si>
  <si>
    <t>Multirisque agence</t>
  </si>
  <si>
    <t>Protège les locaux, le matériel et la RC exploitation de l'agence.</t>
  </si>
  <si>
    <t>300 à 800 €</t>
  </si>
  <si>
    <t>Selon la surface et l'équipement.</t>
  </si>
  <si>
    <t>▶ COURTIER EN ASSURANCE (immatriculé ORIAS)</t>
  </si>
  <si>
    <t>Obligatoire pour l'immatriculation à l'ORIAS (Code des assurances). Couvre les manquements au devoir de conseil et les fautes dans l'intermédiation.</t>
  </si>
  <si>
    <t>Capital minimum imposé par la loi ; prime fonction du CA et de l'activité.</t>
  </si>
  <si>
    <t>Garantie financière</t>
  </si>
  <si>
    <t>Obligatoire dès que le courtier encaisse des primes ou des fonds pour le compte des assureurs/clients.</t>
  </si>
  <si>
    <t>Montant minimum réglementaire selon les fonds maniés.</t>
  </si>
  <si>
    <t>Protège contre les cyberattaques et la fuite des données personnelles des assurés (RGPD).</t>
  </si>
  <si>
    <t>Dépend du volume de données et du système d'information.</t>
  </si>
  <si>
    <t>▶ COURTIER EN CRÉDIT IMMOBILIER (IOBSP, immatriculé ORIAS)</t>
  </si>
  <si>
    <t>Obligatoire pour l'immatriculation IOBSP à l'ORIAS. Couvre les manquements au devoir de conseil et les fautes dans l'intermédiation en crédit.</t>
  </si>
  <si>
    <t>Capital minimum légal ; prime fonction du CA et du nombre de dossiers.</t>
  </si>
  <si>
    <t>Obligatoire dès que le courtier encaisse des fonds de la clientèle (rare en crédit, mais requise le cas échéant).</t>
  </si>
  <si>
    <t>Selon les fonds éventuellement maniés.</t>
  </si>
  <si>
    <t>Aide en cas de litige avec un client, une banque ou l'administration.</t>
  </si>
  <si>
    <t>▶ MÉDECINES DOUCES / BIEN-ÊTRE (masseur, naturopathe, sophrologue, ostéo...)</t>
  </si>
  <si>
    <t>Obligatoire pour les professions réglementées (ostéopathe, chiropracteur, masseur-kiné). Pour les praticiens bien-être non réglementés (masseur bien-être, naturopathe), elle reste vivement recommandée et souvent exigée.</t>
  </si>
  <si>
    <t>100 à 400 €</t>
  </si>
  <si>
    <t>Selon la discipline et le niveau de risque (actes manuels).</t>
  </si>
  <si>
    <t>Multirisque cabinet</t>
  </si>
  <si>
    <t>Protège le local de consultation, le matériel et le mobilier.</t>
  </si>
  <si>
    <t>Selon la surface et l'équipement ; obligatoire si bail.</t>
  </si>
  <si>
    <t>Prévoyance / Mutuelle (Madelin)</t>
  </si>
  <si>
    <t>Protection santé et maintien de revenu du praticien indépendant.</t>
  </si>
  <si>
    <t>▶ PSYCHIATRE / PSYCHOLOGUE / PSYCHOTHÉRAPEUTE</t>
  </si>
  <si>
    <t>Le psychiatre (médecin) y est légalement tenu (Code de la santé). Pour le psychologue/psychothérapeute (titres protégés), elle est de fait indispensable et souvent exigée pour exercer.</t>
  </si>
  <si>
    <t>120 à 400 €</t>
  </si>
  <si>
    <t>Le psychiatre relève de la RC médicale (cf. section Professions médicales) ; tarif plus élevé.</t>
  </si>
  <si>
    <t>Maintien de revenu en cas d'arrêt de travail, invalidité ou décès du praticien libéral.</t>
  </si>
  <si>
    <t>Accompagnement en cas de litige avec un patient, un Ordre ou l'administration.</t>
  </si>
  <si>
    <t>Sources &amp; avertissement</t>
  </si>
  <si>
    <t>Les informations de ce guide (assurances obligatoires/facultatives et fourchettes de prix) sont fournies à titre purement pédagogique et indicatif pour le marché français. Elles ont été établies à partir de connaissances générales du secteur de l'assurance et de la réglementation française en vigueur (Code des assurances, obligations légales et professionnelles courantes), et non d'une base de données tarifaire officielle ou d'un assureur en particulier. Les prix réels varient selon le profil, le niveau de risque, la sinistralité et l'assureur. Aucune donnée n'a été extraite d'un contrat ou d'une source nominative. Pour toute décision, consultez un courtier ou un assureur agréé : seul un devis personnalisé fait foi.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</si>
</sst>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4"/>
      <color rgb="FF1F4E78"/>
      <name val="Aptos Narrow"/>
      <family val="2"/>
      <scheme val="minor"/>
    </font>
    <font>
      <i/>
      <sz val="9"/>
      <color rgb="FF666666"/>
      <name val="Aptos Narrow"/>
      <family val="2"/>
      <scheme val="minor"/>
    </font>
    <font>
      <b/>
      <sz val="11"/>
      <color rgb="FFFFFFFF"/>
      <name val="Aptos Narrow"/>
      <family val="2"/>
      <scheme val="minor"/>
    </font>
    <font>
      <b/>
      <sz val="11"/>
      <color rgb="FFC00000"/>
      <name val="Aptos Narrow"/>
      <family val="2"/>
      <scheme val="minor"/>
    </font>
    <font>
      <b/>
      <sz val="11"/>
      <color rgb="FF548235"/>
      <name val="Aptos Narrow"/>
      <family val="2"/>
      <scheme val="minor"/>
    </font>
    <font>
      <b/>
      <sz val="18"/>
      <color rgb="FF1F4E78"/>
      <name val="Aptos Narrow"/>
      <family val="2"/>
      <scheme val="minor"/>
    </font>
    <font>
      <i/>
      <sz val="11"/>
      <color rgb="FF666666"/>
      <name val="Aptos Narrow"/>
      <family val="2"/>
      <scheme val="minor"/>
    </font>
    <font>
      <b/>
      <sz val="12"/>
      <color rgb="FF1F4E78"/>
      <name val="Aptos Narrow"/>
      <family val="2"/>
      <scheme val="minor"/>
    </font>
    <font>
      <i/>
      <sz val="9"/>
      <color rgb="FFC00000"/>
      <name val="Aptos Narrow"/>
      <family val="2"/>
      <scheme val="minor"/>
    </font>
    <font>
      <b/>
      <sz val="11"/>
      <color rgb="FF1F4E78"/>
      <name val="Aptos Narrow"/>
      <family val="2"/>
      <scheme val="minor"/>
    </font>
    <font>
      <b/>
      <sz val="11"/>
      <color rgb="FF806000"/>
      <name val="Aptos Narrow"/>
      <family val="2"/>
      <scheme val="minor"/>
    </font>
    <font>
      <b/>
      <sz val="12"/>
      <color rgb="FF1F4E78"/>
      <name val="Aptos Narrow"/>
      <scheme val="minor"/>
    </font>
    <font>
      <i/>
      <sz val="10"/>
      <color rgb="FF444444"/>
      <name val="Aptos Narrow"/>
      <scheme val="minor"/>
    </font>
  </fonts>
  <fills count="7">
    <fill>
      <patternFill patternType="none"/>
    </fill>
    <fill>
      <patternFill patternType="gray125"/>
    </fill>
    <fill>
      <patternFill patternType="solid">
        <fgColor rgb="FF1F4E78"/>
        <bgColor indexed="64"/>
      </patternFill>
    </fill>
    <fill>
      <patternFill patternType="solid">
        <fgColor rgb="FFFCE4E4"/>
        <bgColor indexed="64"/>
      </patternFill>
    </fill>
    <fill>
      <patternFill patternType="solid">
        <fgColor rgb="FFFFF2CC"/>
        <bgColor indexed="64"/>
      </patternFill>
    </fill>
    <fill>
      <patternFill patternType="solid">
        <fgColor rgb="FFE2EFDA"/>
        <bgColor indexed="64"/>
      </patternFill>
    </fill>
    <fill>
      <patternFill patternType="solid">
        <fgColor rgb="FFDDEBF7"/>
        <bgColor indexed="64"/>
      </patternFill>
    </fill>
  </fills>
  <borders count="6">
    <border>
      <left/>
      <right/>
      <top/>
      <bottom/>
      <diagonal/>
    </border>
    <border>
      <left/>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3" fillId="0" borderId="0" xfId="0" applyFont="1"/>
    <xf numFmtId="0" fontId="4" fillId="0" borderId="0" xfId="0" applyFont="1"/>
    <xf numFmtId="0" fontId="6" fillId="3" borderId="0" xfId="0" applyFont="1" applyFill="1" applyAlignment="1">
      <alignment horizontal="center"/>
    </xf>
    <xf numFmtId="0" fontId="0" fillId="4" borderId="0" xfId="0" applyFill="1" applyAlignment="1">
      <alignment horizontal="center"/>
    </xf>
    <xf numFmtId="0" fontId="7" fillId="5" borderId="0" xfId="0" applyFont="1" applyFill="1" applyAlignment="1">
      <alignment horizontal="center"/>
    </xf>
    <xf numFmtId="0" fontId="0" fillId="0" borderId="0" xfId="0" applyAlignment="1">
      <alignment wrapText="1"/>
    </xf>
    <xf numFmtId="0" fontId="5" fillId="2" borderId="3" xfId="0" applyFont="1" applyFill="1" applyBorder="1" applyAlignment="1">
      <alignment vertical="top" wrapText="1"/>
    </xf>
    <xf numFmtId="0" fontId="5" fillId="2" borderId="3" xfId="0" applyFont="1" applyFill="1" applyBorder="1" applyAlignment="1">
      <alignment horizontal="center" vertical="top" wrapText="1"/>
    </xf>
    <xf numFmtId="0" fontId="0" fillId="0" borderId="3" xfId="0" applyBorder="1" applyAlignment="1">
      <alignment vertical="top" wrapText="1"/>
    </xf>
    <xf numFmtId="0" fontId="6" fillId="3" borderId="3" xfId="0" applyFont="1" applyFill="1" applyBorder="1" applyAlignment="1">
      <alignment horizontal="center" vertical="top" wrapText="1"/>
    </xf>
    <xf numFmtId="0" fontId="0" fillId="4" borderId="3" xfId="0" applyFill="1" applyBorder="1" applyAlignment="1">
      <alignment horizontal="center" vertical="top" wrapText="1"/>
    </xf>
    <xf numFmtId="0" fontId="7" fillId="5" borderId="3" xfId="0" applyFont="1" applyFill="1" applyBorder="1" applyAlignment="1">
      <alignment horizontal="center" vertical="top" wrapText="1"/>
    </xf>
    <xf numFmtId="0" fontId="8" fillId="0" borderId="0" xfId="0" applyFont="1"/>
    <xf numFmtId="0" fontId="9" fillId="0" borderId="0" xfId="0" applyFont="1"/>
    <xf numFmtId="0" fontId="0" fillId="0" borderId="0" xfId="0" applyAlignment="1">
      <alignment horizontal="center"/>
    </xf>
    <xf numFmtId="0" fontId="10" fillId="0" borderId="0" xfId="0" applyFont="1"/>
    <xf numFmtId="0" fontId="11" fillId="0" borderId="0" xfId="0" applyFont="1"/>
    <xf numFmtId="0" fontId="5" fillId="2" borderId="3" xfId="0" applyFont="1" applyFill="1" applyBorder="1"/>
    <xf numFmtId="0" fontId="5" fillId="2" borderId="3" xfId="0" applyFont="1" applyFill="1" applyBorder="1" applyAlignment="1">
      <alignment horizontal="center"/>
    </xf>
    <xf numFmtId="0" fontId="0" fillId="0" borderId="3" xfId="0" applyBorder="1" applyAlignment="1">
      <alignment horizontal="center"/>
    </xf>
    <xf numFmtId="0" fontId="1" fillId="0" borderId="3" xfId="0" applyFont="1" applyBorder="1" applyAlignment="1">
      <alignment horizontal="center"/>
    </xf>
    <xf numFmtId="0" fontId="2" fillId="0" borderId="3" xfId="1" applyBorder="1"/>
    <xf numFmtId="0" fontId="13" fillId="4" borderId="3" xfId="0" applyFont="1" applyFill="1" applyBorder="1" applyAlignment="1">
      <alignment horizontal="center" vertical="top" wrapText="1"/>
    </xf>
    <xf numFmtId="0" fontId="0" fillId="0" borderId="3" xfId="0" applyBorder="1" applyAlignment="1">
      <alignment horizontal="center" vertical="top" wrapText="1"/>
    </xf>
    <xf numFmtId="0" fontId="0" fillId="0" borderId="5" xfId="0" applyBorder="1" applyAlignment="1">
      <alignment vertical="top" wrapText="1"/>
    </xf>
    <xf numFmtId="0" fontId="7" fillId="5" borderId="5" xfId="0" applyFont="1" applyFill="1" applyBorder="1" applyAlignment="1">
      <alignment horizontal="center" vertical="top" wrapText="1"/>
    </xf>
    <xf numFmtId="0" fontId="0" fillId="4" borderId="5" xfId="0" applyFill="1" applyBorder="1" applyAlignment="1">
      <alignment horizontal="center" vertical="top"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4" borderId="3" xfId="0" applyFill="1" applyBorder="1" applyAlignment="1">
      <alignment horizontal="center" vertical="center" wrapText="1"/>
    </xf>
    <xf numFmtId="0" fontId="6" fillId="3"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2" fillId="6" borderId="2" xfId="0" applyFont="1" applyFill="1" applyBorder="1" applyAlignment="1">
      <alignment vertical="center" wrapText="1"/>
    </xf>
    <xf numFmtId="0" fontId="12" fillId="6" borderId="1" xfId="0" applyFont="1" applyFill="1" applyBorder="1" applyAlignment="1">
      <alignment vertical="center" wrapText="1"/>
    </xf>
    <xf numFmtId="0" fontId="12" fillId="6" borderId="4" xfId="0" applyFont="1" applyFill="1" applyBorder="1" applyAlignment="1">
      <alignment vertical="center" wrapText="1"/>
    </xf>
    <xf numFmtId="0" fontId="14" fillId="0" borderId="0" xfId="0" applyFont="1"/>
    <xf numFmtId="0" fontId="15" fillId="0" borderId="0" xfId="0" applyFont="1"/>
    <xf numFmtId="0" fontId="15" fillId="0" borderId="0" xfId="0" applyFont="1" applyAlignment="1">
      <alignmen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AC9CF86-84E4-4366-85EC-295016F1250E}">
  <we:reference id="wa200009404" version="1.0.0.8" store="en-US" storeType="OMEX"/>
  <we:alternateReferences>
    <we:reference id="wa200009404" version="1.0.0.8" store="en-US" storeType="OMEX"/>
  </we:alternateReferences>
  <we:properties>
    <we:property name="claude.fileId" value="&quot;aa478215-cf7b-4208-a63d-2a4ab5adb11f&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DBA5-8694-407F-BBEC-17FBC2E9B4B6}">
  <dimension ref="A1:D23"/>
  <sheetViews>
    <sheetView tabSelected="1" workbookViewId="0"/>
  </sheetViews>
  <sheetFormatPr baseColWidth="10" defaultRowHeight="14.4" x14ac:dyDescent="0.3"/>
  <cols>
    <col min="1" max="1" width="27.77734375" customWidth="1"/>
    <col min="2" max="2" width="70.33203125" customWidth="1"/>
    <col min="3" max="3" width="16.6640625" customWidth="1"/>
    <col min="4" max="4" width="13" customWidth="1"/>
  </cols>
  <sheetData>
    <row r="1" spans="1:4" ht="23.4" x14ac:dyDescent="0.45">
      <c r="A1" s="13" t="s">
        <v>140</v>
      </c>
    </row>
    <row r="2" spans="1:4" x14ac:dyDescent="0.3">
      <c r="A2" s="14" t="s">
        <v>141</v>
      </c>
    </row>
    <row r="4" spans="1:4" x14ac:dyDescent="0.3">
      <c r="A4" s="18" t="s">
        <v>142</v>
      </c>
      <c r="B4" s="19" t="s">
        <v>143</v>
      </c>
      <c r="C4" s="19" t="s">
        <v>144</v>
      </c>
      <c r="D4" s="19" t="s">
        <v>145</v>
      </c>
    </row>
    <row r="5" spans="1:4" x14ac:dyDescent="0.3">
      <c r="A5" s="22" t="s">
        <v>146</v>
      </c>
      <c r="B5" s="20">
        <f>COUNTIF(Particuliers!B4:B100,"Oblig*")</f>
        <v>4</v>
      </c>
      <c r="C5" s="20">
        <f>COUNTIF(Particuliers!B4:B100,"Facult*")</f>
        <v>6</v>
      </c>
      <c r="D5" s="21">
        <f>B5+C5</f>
        <v>10</v>
      </c>
    </row>
    <row r="6" spans="1:4" x14ac:dyDescent="0.3">
      <c r="A6" s="22" t="s">
        <v>147</v>
      </c>
      <c r="B6" s="20">
        <f>COUNTIF('Gestion Immobilière'!B4:B100,"Oblig*")</f>
        <v>5</v>
      </c>
      <c r="C6" s="20">
        <f>COUNTIF('Gestion Immobilière'!B4:B100,"Facult*")</f>
        <v>3</v>
      </c>
      <c r="D6" s="21">
        <f>B6+C6</f>
        <v>8</v>
      </c>
    </row>
    <row r="7" spans="1:4" x14ac:dyDescent="0.3">
      <c r="A7" s="22" t="s">
        <v>148</v>
      </c>
      <c r="B7" s="20">
        <f>COUNTIF(Indépendants!B4:B100,"Oblig*")</f>
        <v>3</v>
      </c>
      <c r="C7" s="20">
        <f>COUNTIF(Indépendants!B4:B100,"Facult*")</f>
        <v>5</v>
      </c>
      <c r="D7" s="21">
        <f>B7+C7</f>
        <v>8</v>
      </c>
    </row>
    <row r="8" spans="1:4" x14ac:dyDescent="0.3">
      <c r="A8" s="22" t="s">
        <v>149</v>
      </c>
      <c r="B8" s="20">
        <f>COUNTIF(Entreprises!B4:B100,"Oblig*")</f>
        <v>5</v>
      </c>
      <c r="C8" s="20">
        <f>COUNTIF(Entreprises!B4:B100,"Facult*")</f>
        <v>5</v>
      </c>
      <c r="D8" s="21">
        <f>B8+C8</f>
        <v>10</v>
      </c>
    </row>
    <row r="9" spans="1:4" x14ac:dyDescent="0.3">
      <c r="A9" s="22" t="s">
        <v>240</v>
      </c>
      <c r="B9" s="20">
        <f>COUNTIF('Métiers &amp; profils spécifiques'!B4:B100,"Oblig*")</f>
        <v>20</v>
      </c>
      <c r="C9" s="20">
        <f>COUNTIF('Métiers &amp; profils spécifiques'!B4:B100,"Facult*")</f>
        <v>24</v>
      </c>
      <c r="D9" s="21">
        <f>B9+C9</f>
        <v>44</v>
      </c>
    </row>
    <row r="10" spans="1:4" ht="15.6" x14ac:dyDescent="0.3">
      <c r="A10" s="16" t="s">
        <v>150</v>
      </c>
    </row>
    <row r="11" spans="1:4" ht="30" customHeight="1" x14ac:dyDescent="0.3">
      <c r="A11" s="3" t="s">
        <v>8</v>
      </c>
      <c r="B11" s="6" t="s">
        <v>151</v>
      </c>
    </row>
    <row r="12" spans="1:4" ht="30" customHeight="1" x14ac:dyDescent="0.3">
      <c r="A12" s="5" t="s">
        <v>27</v>
      </c>
      <c r="B12" s="6" t="s">
        <v>152</v>
      </c>
    </row>
    <row r="13" spans="1:4" ht="30" customHeight="1" x14ac:dyDescent="0.3">
      <c r="A13" s="4" t="s">
        <v>19</v>
      </c>
      <c r="B13" s="6" t="s">
        <v>153</v>
      </c>
    </row>
    <row r="15" spans="1:4" x14ac:dyDescent="0.3">
      <c r="A15" s="17" t="s">
        <v>154</v>
      </c>
    </row>
    <row r="17" spans="1:4" ht="15.6" x14ac:dyDescent="0.3">
      <c r="A17" s="36" t="s">
        <v>297</v>
      </c>
    </row>
    <row r="18" spans="1:4" ht="94.95" customHeight="1" x14ac:dyDescent="0.3">
      <c r="A18" s="38" t="s">
        <v>298</v>
      </c>
      <c r="B18" s="37"/>
      <c r="C18" s="37"/>
      <c r="D18" s="37"/>
    </row>
    <row r="19" spans="1:4" x14ac:dyDescent="0.3">
      <c r="A19" s="37"/>
      <c r="B19" s="37"/>
      <c r="C19" s="37"/>
      <c r="D19" s="37"/>
    </row>
    <row r="20" spans="1:4" x14ac:dyDescent="0.3">
      <c r="A20" s="37"/>
      <c r="B20" s="37"/>
      <c r="C20" s="37"/>
      <c r="D20" s="37"/>
    </row>
    <row r="21" spans="1:4" x14ac:dyDescent="0.3">
      <c r="A21" s="37"/>
      <c r="B21" s="37"/>
      <c r="C21" s="37"/>
      <c r="D21" s="37"/>
    </row>
    <row r="22" spans="1:4" x14ac:dyDescent="0.3">
      <c r="A22" s="37"/>
      <c r="B22" s="37"/>
      <c r="C22" s="37"/>
      <c r="D22" s="37"/>
    </row>
    <row r="23" spans="1:4" x14ac:dyDescent="0.3">
      <c r="A23" s="37"/>
      <c r="B23" s="37"/>
      <c r="C23" s="37"/>
      <c r="D23" s="37"/>
    </row>
  </sheetData>
  <mergeCells count="1">
    <mergeCell ref="A18:D23"/>
  </mergeCells>
  <hyperlinks>
    <hyperlink ref="A5" location="Particuliers!A1" display="Particuliers" xr:uid="{3C25008B-3F69-44F5-A5C9-5D1DB1D08BD5}"/>
    <hyperlink ref="A6" location="'Gestion Immobilière'!A1" display="Gestion Immobilière" xr:uid="{10652DC3-EFDC-4735-94C7-C28A03345CAF}"/>
    <hyperlink ref="A7" location="Indépendants!A1" display="Indépendants" xr:uid="{344C7C23-7770-489C-B57F-6AA3F8F05BB7}"/>
    <hyperlink ref="A8" location="Entreprises!A1" display="Entreprises" xr:uid="{1B250DC6-14DD-4A56-A777-578270BE47DC}"/>
    <hyperlink ref="A9" location="'Métiers &amp; profils spécifiques'!A1" display="Métiers &amp; profils spécifiques" xr:uid="{AD9EC090-4C6A-4A09-A6BA-C8CE585CBABA}"/>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505C-0C66-4EE1-B1A8-9B2A7BDB3F9F}">
  <dimension ref="A1:E13"/>
  <sheetViews>
    <sheetView workbookViewId="0">
      <pane ySplit="3" topLeftCell="A4" activePane="bottomLeft" state="frozen"/>
      <selection pane="bottomLeft" activeCell="A4" sqref="A4"/>
    </sheetView>
  </sheetViews>
  <sheetFormatPr baseColWidth="10" defaultRowHeight="14.4" x14ac:dyDescent="0.3"/>
  <cols>
    <col min="1" max="1" width="37.88671875" customWidth="1"/>
    <col min="2" max="2" width="19.44140625" customWidth="1"/>
    <col min="3" max="3" width="66.6640625" customWidth="1"/>
    <col min="4" max="4" width="20.33203125" style="15" customWidth="1"/>
    <col min="5" max="5" width="55.5546875" customWidth="1"/>
  </cols>
  <sheetData>
    <row r="1" spans="1:5" ht="18" x14ac:dyDescent="0.35">
      <c r="A1" s="1" t="s">
        <v>0</v>
      </c>
    </row>
    <row r="2" spans="1:5" x14ac:dyDescent="0.3">
      <c r="A2" s="2" t="s">
        <v>1</v>
      </c>
    </row>
    <row r="3" spans="1:5" ht="28.8" x14ac:dyDescent="0.3">
      <c r="A3" s="7" t="s">
        <v>2</v>
      </c>
      <c r="B3" s="8" t="s">
        <v>3</v>
      </c>
      <c r="C3" s="7" t="s">
        <v>4</v>
      </c>
      <c r="D3" s="8" t="s">
        <v>5</v>
      </c>
      <c r="E3" s="7" t="s">
        <v>6</v>
      </c>
    </row>
    <row r="4" spans="1:5" ht="60" customHeight="1" x14ac:dyDescent="0.3">
      <c r="A4" s="28" t="s">
        <v>7</v>
      </c>
      <c r="B4" s="31" t="s">
        <v>8</v>
      </c>
      <c r="C4" s="28" t="s">
        <v>9</v>
      </c>
      <c r="D4" s="29" t="s">
        <v>10</v>
      </c>
      <c r="E4" s="28" t="s">
        <v>11</v>
      </c>
    </row>
    <row r="5" spans="1:5" ht="60" customHeight="1" x14ac:dyDescent="0.3">
      <c r="A5" s="28" t="s">
        <v>12</v>
      </c>
      <c r="B5" s="31" t="s">
        <v>8</v>
      </c>
      <c r="C5" s="28" t="s">
        <v>13</v>
      </c>
      <c r="D5" s="29" t="s">
        <v>14</v>
      </c>
      <c r="E5" s="28" t="s">
        <v>15</v>
      </c>
    </row>
    <row r="6" spans="1:5" ht="60" customHeight="1" x14ac:dyDescent="0.3">
      <c r="A6" s="28" t="s">
        <v>16</v>
      </c>
      <c r="B6" s="31" t="s">
        <v>17</v>
      </c>
      <c r="C6" s="28" t="s">
        <v>18</v>
      </c>
      <c r="D6" s="30" t="s">
        <v>19</v>
      </c>
      <c r="E6" s="28" t="s">
        <v>20</v>
      </c>
    </row>
    <row r="7" spans="1:5" ht="60" customHeight="1" x14ac:dyDescent="0.3">
      <c r="A7" s="28" t="s">
        <v>21</v>
      </c>
      <c r="B7" s="31" t="s">
        <v>22</v>
      </c>
      <c r="C7" s="28" t="s">
        <v>23</v>
      </c>
      <c r="D7" s="29" t="s">
        <v>24</v>
      </c>
      <c r="E7" s="28" t="s">
        <v>25</v>
      </c>
    </row>
    <row r="8" spans="1:5" ht="60" customHeight="1" x14ac:dyDescent="0.3">
      <c r="A8" s="28" t="s">
        <v>26</v>
      </c>
      <c r="B8" s="32" t="s">
        <v>27</v>
      </c>
      <c r="C8" s="28" t="s">
        <v>28</v>
      </c>
      <c r="D8" s="30" t="s">
        <v>19</v>
      </c>
      <c r="E8" s="28" t="s">
        <v>29</v>
      </c>
    </row>
    <row r="9" spans="1:5" ht="60" customHeight="1" x14ac:dyDescent="0.3">
      <c r="A9" s="28" t="s">
        <v>30</v>
      </c>
      <c r="B9" s="32" t="s">
        <v>27</v>
      </c>
      <c r="C9" s="28" t="s">
        <v>31</v>
      </c>
      <c r="D9" s="29" t="s">
        <v>32</v>
      </c>
      <c r="E9" s="28" t="s">
        <v>33</v>
      </c>
    </row>
    <row r="10" spans="1:5" ht="60" customHeight="1" x14ac:dyDescent="0.3">
      <c r="A10" s="28" t="s">
        <v>34</v>
      </c>
      <c r="B10" s="32" t="s">
        <v>27</v>
      </c>
      <c r="C10" s="28" t="s">
        <v>35</v>
      </c>
      <c r="D10" s="30" t="s">
        <v>36</v>
      </c>
      <c r="E10" s="28" t="s">
        <v>37</v>
      </c>
    </row>
    <row r="11" spans="1:5" ht="60" customHeight="1" x14ac:dyDescent="0.3">
      <c r="A11" s="28" t="s">
        <v>38</v>
      </c>
      <c r="B11" s="32" t="s">
        <v>27</v>
      </c>
      <c r="C11" s="28" t="s">
        <v>39</v>
      </c>
      <c r="D11" s="29" t="s">
        <v>40</v>
      </c>
      <c r="E11" s="28" t="s">
        <v>41</v>
      </c>
    </row>
    <row r="12" spans="1:5" ht="60" customHeight="1" x14ac:dyDescent="0.3">
      <c r="A12" s="28" t="s">
        <v>42</v>
      </c>
      <c r="B12" s="32" t="s">
        <v>27</v>
      </c>
      <c r="C12" s="28" t="s">
        <v>43</v>
      </c>
      <c r="D12" s="30" t="s">
        <v>44</v>
      </c>
      <c r="E12" s="28" t="s">
        <v>45</v>
      </c>
    </row>
    <row r="13" spans="1:5" ht="60" customHeight="1" x14ac:dyDescent="0.3">
      <c r="A13" s="28" t="s">
        <v>46</v>
      </c>
      <c r="B13" s="32" t="s">
        <v>27</v>
      </c>
      <c r="C13" s="28" t="s">
        <v>47</v>
      </c>
      <c r="D13" s="30" t="s">
        <v>19</v>
      </c>
      <c r="E13" s="28"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4124F-9479-4D5D-9372-8AD9C0A0D19C}">
  <dimension ref="A1:E11"/>
  <sheetViews>
    <sheetView workbookViewId="0">
      <pane ySplit="3" topLeftCell="A4" activePane="bottomLeft" state="frozen"/>
      <selection pane="bottomLeft" activeCell="A4" sqref="A4"/>
    </sheetView>
  </sheetViews>
  <sheetFormatPr baseColWidth="10" defaultRowHeight="14.4" x14ac:dyDescent="0.3"/>
  <cols>
    <col min="1" max="1" width="32.44140625" customWidth="1"/>
    <col min="2" max="2" width="19.44140625" customWidth="1"/>
    <col min="3" max="3" width="66.6640625" customWidth="1"/>
    <col min="4" max="4" width="20.33203125" style="15" customWidth="1"/>
    <col min="5" max="5" width="55.5546875" customWidth="1"/>
  </cols>
  <sheetData>
    <row r="1" spans="1:5" ht="18" x14ac:dyDescent="0.35">
      <c r="A1" s="1" t="s">
        <v>49</v>
      </c>
    </row>
    <row r="2" spans="1:5" x14ac:dyDescent="0.3">
      <c r="A2" s="2" t="s">
        <v>50</v>
      </c>
    </row>
    <row r="3" spans="1:5" ht="28.8" x14ac:dyDescent="0.3">
      <c r="A3" s="7" t="s">
        <v>2</v>
      </c>
      <c r="B3" s="8" t="s">
        <v>3</v>
      </c>
      <c r="C3" s="7" t="s">
        <v>4</v>
      </c>
      <c r="D3" s="8" t="s">
        <v>5</v>
      </c>
      <c r="E3" s="7" t="s">
        <v>6</v>
      </c>
    </row>
    <row r="4" spans="1:5" ht="60" customHeight="1" x14ac:dyDescent="0.3">
      <c r="A4" s="9" t="s">
        <v>51</v>
      </c>
      <c r="B4" s="10" t="s">
        <v>8</v>
      </c>
      <c r="C4" s="9" t="s">
        <v>52</v>
      </c>
      <c r="D4" s="24" t="s">
        <v>53</v>
      </c>
      <c r="E4" s="9" t="s">
        <v>54</v>
      </c>
    </row>
    <row r="5" spans="1:5" ht="60" customHeight="1" x14ac:dyDescent="0.3">
      <c r="A5" s="9" t="s">
        <v>55</v>
      </c>
      <c r="B5" s="10" t="s">
        <v>8</v>
      </c>
      <c r="C5" s="9" t="s">
        <v>56</v>
      </c>
      <c r="D5" s="11" t="s">
        <v>19</v>
      </c>
      <c r="E5" s="9" t="s">
        <v>57</v>
      </c>
    </row>
    <row r="6" spans="1:5" ht="60" customHeight="1" x14ac:dyDescent="0.3">
      <c r="A6" s="9" t="s">
        <v>58</v>
      </c>
      <c r="B6" s="10" t="s">
        <v>8</v>
      </c>
      <c r="C6" s="9" t="s">
        <v>59</v>
      </c>
      <c r="D6" s="11" t="s">
        <v>19</v>
      </c>
      <c r="E6" s="9" t="s">
        <v>60</v>
      </c>
    </row>
    <row r="7" spans="1:5" ht="60" customHeight="1" x14ac:dyDescent="0.3">
      <c r="A7" s="9" t="s">
        <v>61</v>
      </c>
      <c r="B7" s="10" t="s">
        <v>8</v>
      </c>
      <c r="C7" s="9" t="s">
        <v>62</v>
      </c>
      <c r="D7" s="11" t="s">
        <v>19</v>
      </c>
      <c r="E7" s="9" t="s">
        <v>63</v>
      </c>
    </row>
    <row r="8" spans="1:5" ht="60" customHeight="1" x14ac:dyDescent="0.3">
      <c r="A8" s="9" t="s">
        <v>64</v>
      </c>
      <c r="B8" s="12" t="s">
        <v>27</v>
      </c>
      <c r="C8" s="9" t="s">
        <v>65</v>
      </c>
      <c r="D8" s="11" t="s">
        <v>66</v>
      </c>
      <c r="E8" s="9" t="s">
        <v>67</v>
      </c>
    </row>
    <row r="9" spans="1:5" ht="60" customHeight="1" x14ac:dyDescent="0.3">
      <c r="A9" s="9" t="s">
        <v>68</v>
      </c>
      <c r="B9" s="12" t="s">
        <v>27</v>
      </c>
      <c r="C9" s="9" t="s">
        <v>69</v>
      </c>
      <c r="D9" s="11" t="s">
        <v>19</v>
      </c>
      <c r="E9" s="9" t="s">
        <v>70</v>
      </c>
    </row>
    <row r="10" spans="1:5" ht="60" customHeight="1" x14ac:dyDescent="0.3">
      <c r="A10" s="9" t="s">
        <v>71</v>
      </c>
      <c r="B10" s="10" t="s">
        <v>72</v>
      </c>
      <c r="C10" s="9" t="s">
        <v>73</v>
      </c>
      <c r="D10" s="11" t="s">
        <v>19</v>
      </c>
      <c r="E10" s="9" t="s">
        <v>74</v>
      </c>
    </row>
    <row r="11" spans="1:5" ht="60" customHeight="1" x14ac:dyDescent="0.3">
      <c r="A11" s="9" t="s">
        <v>75</v>
      </c>
      <c r="B11" s="12" t="s">
        <v>27</v>
      </c>
      <c r="C11" s="9" t="s">
        <v>76</v>
      </c>
      <c r="D11" s="11" t="s">
        <v>53</v>
      </c>
      <c r="E11" s="9"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55402-E603-464F-A2A7-6979352BC905}">
  <dimension ref="A1:E11"/>
  <sheetViews>
    <sheetView workbookViewId="0">
      <pane ySplit="3" topLeftCell="A4" activePane="bottomLeft" state="frozen"/>
      <selection pane="bottomLeft" activeCell="C7" sqref="C7"/>
    </sheetView>
  </sheetViews>
  <sheetFormatPr baseColWidth="10" defaultRowHeight="14.4" x14ac:dyDescent="0.3"/>
  <cols>
    <col min="1" max="1" width="32.44140625" customWidth="1"/>
    <col min="2" max="2" width="19.44140625" customWidth="1"/>
    <col min="3" max="3" width="66.6640625" customWidth="1"/>
    <col min="4" max="4" width="20.33203125" style="15" customWidth="1"/>
    <col min="5" max="5" width="55.5546875" customWidth="1"/>
  </cols>
  <sheetData>
    <row r="1" spans="1:5" ht="18" x14ac:dyDescent="0.35">
      <c r="A1" s="1" t="s">
        <v>78</v>
      </c>
    </row>
    <row r="2" spans="1:5" x14ac:dyDescent="0.3">
      <c r="A2" s="2" t="s">
        <v>79</v>
      </c>
    </row>
    <row r="3" spans="1:5" ht="28.8" x14ac:dyDescent="0.3">
      <c r="A3" s="7" t="s">
        <v>2</v>
      </c>
      <c r="B3" s="8" t="s">
        <v>3</v>
      </c>
      <c r="C3" s="7" t="s">
        <v>4</v>
      </c>
      <c r="D3" s="8" t="s">
        <v>5</v>
      </c>
      <c r="E3" s="7" t="s">
        <v>6</v>
      </c>
    </row>
    <row r="4" spans="1:5" ht="60" customHeight="1" x14ac:dyDescent="0.3">
      <c r="A4" s="9" t="s">
        <v>80</v>
      </c>
      <c r="B4" s="10" t="s">
        <v>22</v>
      </c>
      <c r="C4" s="9" t="s">
        <v>81</v>
      </c>
      <c r="D4" s="24" t="s">
        <v>82</v>
      </c>
      <c r="E4" s="9" t="s">
        <v>83</v>
      </c>
    </row>
    <row r="5" spans="1:5" ht="60" customHeight="1" x14ac:dyDescent="0.3">
      <c r="A5" s="9" t="s">
        <v>84</v>
      </c>
      <c r="B5" s="10" t="s">
        <v>8</v>
      </c>
      <c r="C5" s="9" t="s">
        <v>85</v>
      </c>
      <c r="D5" s="11" t="s">
        <v>19</v>
      </c>
      <c r="E5" s="9" t="s">
        <v>86</v>
      </c>
    </row>
    <row r="6" spans="1:5" ht="60" customHeight="1" x14ac:dyDescent="0.3">
      <c r="A6" s="9" t="s">
        <v>87</v>
      </c>
      <c r="B6" s="12" t="s">
        <v>27</v>
      </c>
      <c r="C6" s="9" t="s">
        <v>88</v>
      </c>
      <c r="D6" s="11" t="s">
        <v>19</v>
      </c>
      <c r="E6" s="9" t="s">
        <v>89</v>
      </c>
    </row>
    <row r="7" spans="1:5" ht="60" customHeight="1" x14ac:dyDescent="0.3">
      <c r="A7" s="9" t="s">
        <v>90</v>
      </c>
      <c r="B7" s="12" t="s">
        <v>27</v>
      </c>
      <c r="C7" s="9" t="s">
        <v>91</v>
      </c>
      <c r="D7" s="11" t="s">
        <v>19</v>
      </c>
      <c r="E7" s="9" t="s">
        <v>92</v>
      </c>
    </row>
    <row r="8" spans="1:5" ht="60" customHeight="1" x14ac:dyDescent="0.3">
      <c r="A8" s="9" t="s">
        <v>93</v>
      </c>
      <c r="B8" s="12" t="s">
        <v>27</v>
      </c>
      <c r="C8" s="9" t="s">
        <v>94</v>
      </c>
      <c r="D8" s="11" t="s">
        <v>95</v>
      </c>
      <c r="E8" s="9" t="s">
        <v>96</v>
      </c>
    </row>
    <row r="9" spans="1:5" ht="60" customHeight="1" x14ac:dyDescent="0.3">
      <c r="A9" s="9" t="s">
        <v>97</v>
      </c>
      <c r="B9" s="12" t="s">
        <v>27</v>
      </c>
      <c r="C9" s="9" t="s">
        <v>98</v>
      </c>
      <c r="D9" s="11" t="s">
        <v>99</v>
      </c>
      <c r="E9" s="9" t="s">
        <v>77</v>
      </c>
    </row>
    <row r="10" spans="1:5" ht="60" customHeight="1" x14ac:dyDescent="0.3">
      <c r="A10" s="9" t="s">
        <v>100</v>
      </c>
      <c r="B10" s="12" t="s">
        <v>27</v>
      </c>
      <c r="C10" s="9" t="s">
        <v>101</v>
      </c>
      <c r="D10" s="11" t="s">
        <v>19</v>
      </c>
      <c r="E10" s="9" t="s">
        <v>102</v>
      </c>
    </row>
    <row r="11" spans="1:5" ht="60" customHeight="1" x14ac:dyDescent="0.3">
      <c r="A11" s="9" t="s">
        <v>103</v>
      </c>
      <c r="B11" s="10" t="s">
        <v>104</v>
      </c>
      <c r="C11" s="9" t="s">
        <v>105</v>
      </c>
      <c r="D11" s="11" t="s">
        <v>106</v>
      </c>
      <c r="E11" s="9"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412E-237E-4186-82D3-67A7A9E676A0}">
  <dimension ref="A1:E13"/>
  <sheetViews>
    <sheetView workbookViewId="0">
      <pane ySplit="3" topLeftCell="A4" activePane="bottomLeft" state="frozen"/>
      <selection pane="bottomLeft" activeCell="A8" sqref="A8:XFD8"/>
    </sheetView>
  </sheetViews>
  <sheetFormatPr baseColWidth="10" defaultRowHeight="14.4" x14ac:dyDescent="0.3"/>
  <cols>
    <col min="1" max="1" width="32.44140625" customWidth="1"/>
    <col min="2" max="2" width="19.44140625" customWidth="1"/>
    <col min="3" max="3" width="66.6640625" customWidth="1"/>
    <col min="4" max="4" width="20.33203125" customWidth="1"/>
    <col min="5" max="5" width="55.5546875" customWidth="1"/>
  </cols>
  <sheetData>
    <row r="1" spans="1:5" ht="18" x14ac:dyDescent="0.35">
      <c r="A1" s="1" t="s">
        <v>108</v>
      </c>
    </row>
    <row r="2" spans="1:5" x14ac:dyDescent="0.3">
      <c r="A2" s="2" t="s">
        <v>109</v>
      </c>
    </row>
    <row r="3" spans="1:5" ht="28.8" x14ac:dyDescent="0.3">
      <c r="A3" s="7" t="s">
        <v>2</v>
      </c>
      <c r="B3" s="8" t="s">
        <v>3</v>
      </c>
      <c r="C3" s="7" t="s">
        <v>4</v>
      </c>
      <c r="D3" s="8" t="s">
        <v>5</v>
      </c>
      <c r="E3" s="7" t="s">
        <v>6</v>
      </c>
    </row>
    <row r="4" spans="1:5" ht="60" customHeight="1" x14ac:dyDescent="0.3">
      <c r="A4" s="9" t="s">
        <v>110</v>
      </c>
      <c r="B4" s="10" t="s">
        <v>8</v>
      </c>
      <c r="C4" s="9" t="s">
        <v>111</v>
      </c>
      <c r="D4" s="11" t="s">
        <v>19</v>
      </c>
      <c r="E4" s="9" t="s">
        <v>112</v>
      </c>
    </row>
    <row r="5" spans="1:5" ht="60" customHeight="1" x14ac:dyDescent="0.3">
      <c r="A5" s="9" t="s">
        <v>113</v>
      </c>
      <c r="B5" s="10" t="s">
        <v>22</v>
      </c>
      <c r="C5" s="9" t="s">
        <v>114</v>
      </c>
      <c r="D5" s="11" t="s">
        <v>19</v>
      </c>
      <c r="E5" s="9" t="s">
        <v>115</v>
      </c>
    </row>
    <row r="6" spans="1:5" ht="60" customHeight="1" x14ac:dyDescent="0.3">
      <c r="A6" s="9" t="s">
        <v>116</v>
      </c>
      <c r="B6" s="10" t="s">
        <v>8</v>
      </c>
      <c r="C6" s="9" t="s">
        <v>117</v>
      </c>
      <c r="D6" s="11" t="s">
        <v>19</v>
      </c>
      <c r="E6" s="9" t="s">
        <v>118</v>
      </c>
    </row>
    <row r="7" spans="1:5" ht="60" customHeight="1" x14ac:dyDescent="0.3">
      <c r="A7" s="9" t="s">
        <v>119</v>
      </c>
      <c r="B7" s="10" t="s">
        <v>8</v>
      </c>
      <c r="C7" s="9" t="s">
        <v>120</v>
      </c>
      <c r="D7" s="11" t="s">
        <v>19</v>
      </c>
      <c r="E7" s="9" t="s">
        <v>121</v>
      </c>
    </row>
    <row r="8" spans="1:5" ht="60" customHeight="1" x14ac:dyDescent="0.3">
      <c r="A8" s="9" t="s">
        <v>122</v>
      </c>
      <c r="B8" s="10" t="s">
        <v>123</v>
      </c>
      <c r="C8" s="9" t="s">
        <v>124</v>
      </c>
      <c r="D8" s="11" t="s">
        <v>19</v>
      </c>
      <c r="E8" s="9" t="s">
        <v>125</v>
      </c>
    </row>
    <row r="9" spans="1:5" ht="60" customHeight="1" x14ac:dyDescent="0.3">
      <c r="A9" s="9" t="s">
        <v>126</v>
      </c>
      <c r="B9" s="12" t="s">
        <v>27</v>
      </c>
      <c r="C9" s="9" t="s">
        <v>127</v>
      </c>
      <c r="D9" s="11" t="s">
        <v>19</v>
      </c>
      <c r="E9" s="9" t="s">
        <v>128</v>
      </c>
    </row>
    <row r="10" spans="1:5" ht="60" customHeight="1" x14ac:dyDescent="0.3">
      <c r="A10" s="9" t="s">
        <v>129</v>
      </c>
      <c r="B10" s="12" t="s">
        <v>27</v>
      </c>
      <c r="C10" s="9" t="s">
        <v>130</v>
      </c>
      <c r="D10" s="11" t="s">
        <v>19</v>
      </c>
      <c r="E10" s="9" t="s">
        <v>131</v>
      </c>
    </row>
    <row r="11" spans="1:5" ht="60" customHeight="1" x14ac:dyDescent="0.3">
      <c r="A11" s="9" t="s">
        <v>132</v>
      </c>
      <c r="B11" s="12" t="s">
        <v>27</v>
      </c>
      <c r="C11" s="9" t="s">
        <v>133</v>
      </c>
      <c r="D11" s="11" t="s">
        <v>19</v>
      </c>
      <c r="E11" s="9" t="s">
        <v>134</v>
      </c>
    </row>
    <row r="12" spans="1:5" ht="60" customHeight="1" x14ac:dyDescent="0.3">
      <c r="A12" s="9" t="s">
        <v>100</v>
      </c>
      <c r="B12" s="12" t="s">
        <v>27</v>
      </c>
      <c r="C12" s="9" t="s">
        <v>135</v>
      </c>
      <c r="D12" s="11" t="s">
        <v>19</v>
      </c>
      <c r="E12" s="9" t="s">
        <v>136</v>
      </c>
    </row>
    <row r="13" spans="1:5" ht="60" customHeight="1" x14ac:dyDescent="0.3">
      <c r="A13" s="9" t="s">
        <v>137</v>
      </c>
      <c r="B13" s="12" t="s">
        <v>27</v>
      </c>
      <c r="C13" s="9" t="s">
        <v>138</v>
      </c>
      <c r="D13" s="11" t="s">
        <v>19</v>
      </c>
      <c r="E13" s="9"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443A-E47F-4B18-B709-753342DCDBC8}">
  <dimension ref="A1:E61"/>
  <sheetViews>
    <sheetView workbookViewId="0">
      <pane ySplit="3" topLeftCell="A4" activePane="bottomLeft" state="frozen"/>
      <selection pane="bottomLeft" activeCell="A36" sqref="A36:E36"/>
    </sheetView>
  </sheetViews>
  <sheetFormatPr baseColWidth="10" defaultRowHeight="14.4" x14ac:dyDescent="0.3"/>
  <cols>
    <col min="1" max="1" width="34.21875" customWidth="1"/>
    <col min="2" max="2" width="19.44140625" customWidth="1"/>
    <col min="3" max="3" width="66.6640625" customWidth="1"/>
    <col min="4" max="4" width="20.33203125" style="15" customWidth="1"/>
    <col min="5" max="5" width="55.5546875" customWidth="1"/>
  </cols>
  <sheetData>
    <row r="1" spans="1:5" ht="18" x14ac:dyDescent="0.35">
      <c r="A1" s="1" t="s">
        <v>155</v>
      </c>
    </row>
    <row r="2" spans="1:5" x14ac:dyDescent="0.3">
      <c r="A2" s="2" t="s">
        <v>156</v>
      </c>
    </row>
    <row r="3" spans="1:5" ht="28.8" x14ac:dyDescent="0.3">
      <c r="A3" s="7" t="s">
        <v>2</v>
      </c>
      <c r="B3" s="8" t="s">
        <v>3</v>
      </c>
      <c r="C3" s="7" t="s">
        <v>4</v>
      </c>
      <c r="D3" s="8" t="s">
        <v>5</v>
      </c>
      <c r="E3" s="7" t="s">
        <v>6</v>
      </c>
    </row>
    <row r="4" spans="1:5" ht="22.05" customHeight="1" x14ac:dyDescent="0.3">
      <c r="A4" s="33" t="s">
        <v>157</v>
      </c>
      <c r="B4" s="34"/>
      <c r="C4" s="34"/>
      <c r="D4" s="34"/>
      <c r="E4" s="35"/>
    </row>
    <row r="5" spans="1:5" ht="58.05" customHeight="1" x14ac:dyDescent="0.3">
      <c r="A5" s="9" t="s">
        <v>158</v>
      </c>
      <c r="B5" s="10" t="s">
        <v>8</v>
      </c>
      <c r="C5" s="9" t="s">
        <v>159</v>
      </c>
      <c r="D5" s="11" t="s">
        <v>19</v>
      </c>
      <c r="E5" s="9" t="s">
        <v>160</v>
      </c>
    </row>
    <row r="6" spans="1:5" ht="58.05" customHeight="1" x14ac:dyDescent="0.3">
      <c r="A6" s="9" t="s">
        <v>161</v>
      </c>
      <c r="B6" s="12" t="s">
        <v>27</v>
      </c>
      <c r="C6" s="9" t="s">
        <v>162</v>
      </c>
      <c r="D6" s="24" t="s">
        <v>163</v>
      </c>
      <c r="E6" s="9" t="s">
        <v>164</v>
      </c>
    </row>
    <row r="7" spans="1:5" ht="58.05" customHeight="1" x14ac:dyDescent="0.3">
      <c r="A7" s="9" t="s">
        <v>90</v>
      </c>
      <c r="B7" s="12" t="s">
        <v>27</v>
      </c>
      <c r="C7" s="9" t="s">
        <v>165</v>
      </c>
      <c r="D7" s="11" t="s">
        <v>19</v>
      </c>
      <c r="E7" s="9" t="s">
        <v>166</v>
      </c>
    </row>
    <row r="8" spans="1:5" ht="58.05" customHeight="1" x14ac:dyDescent="0.3">
      <c r="A8" s="9" t="s">
        <v>167</v>
      </c>
      <c r="B8" s="12" t="s">
        <v>27</v>
      </c>
      <c r="C8" s="9" t="s">
        <v>168</v>
      </c>
      <c r="D8" s="11" t="s">
        <v>19</v>
      </c>
      <c r="E8" s="9" t="s">
        <v>169</v>
      </c>
    </row>
    <row r="9" spans="1:5" ht="58.05" customHeight="1" x14ac:dyDescent="0.3">
      <c r="A9" s="9" t="s">
        <v>97</v>
      </c>
      <c r="B9" s="12" t="s">
        <v>27</v>
      </c>
      <c r="C9" s="9" t="s">
        <v>170</v>
      </c>
      <c r="D9" s="11" t="s">
        <v>99</v>
      </c>
      <c r="E9" s="9" t="s">
        <v>171</v>
      </c>
    </row>
    <row r="10" spans="1:5" ht="22.05" customHeight="1" x14ac:dyDescent="0.3">
      <c r="A10" s="33" t="s">
        <v>172</v>
      </c>
      <c r="B10" s="34"/>
      <c r="C10" s="34"/>
      <c r="D10" s="34"/>
      <c r="E10" s="35"/>
    </row>
    <row r="11" spans="1:5" ht="58.05" customHeight="1" x14ac:dyDescent="0.3">
      <c r="A11" s="9" t="s">
        <v>173</v>
      </c>
      <c r="B11" s="10" t="s">
        <v>8</v>
      </c>
      <c r="C11" s="9" t="s">
        <v>174</v>
      </c>
      <c r="D11" s="11" t="s">
        <v>19</v>
      </c>
      <c r="E11" s="9" t="s">
        <v>175</v>
      </c>
    </row>
    <row r="12" spans="1:5" ht="58.05" customHeight="1" x14ac:dyDescent="0.3">
      <c r="A12" s="9" t="s">
        <v>176</v>
      </c>
      <c r="B12" s="10" t="s">
        <v>8</v>
      </c>
      <c r="C12" s="9" t="s">
        <v>177</v>
      </c>
      <c r="D12" s="11" t="s">
        <v>19</v>
      </c>
      <c r="E12" s="9" t="s">
        <v>178</v>
      </c>
    </row>
    <row r="13" spans="1:5" ht="58.05" customHeight="1" x14ac:dyDescent="0.3">
      <c r="A13" s="9" t="s">
        <v>179</v>
      </c>
      <c r="B13" s="10" t="s">
        <v>17</v>
      </c>
      <c r="C13" s="9" t="s">
        <v>180</v>
      </c>
      <c r="D13" s="11" t="s">
        <v>19</v>
      </c>
      <c r="E13" s="9" t="s">
        <v>181</v>
      </c>
    </row>
    <row r="14" spans="1:5" ht="58.05" customHeight="1" x14ac:dyDescent="0.3">
      <c r="A14" s="9" t="s">
        <v>182</v>
      </c>
      <c r="B14" s="12" t="s">
        <v>27</v>
      </c>
      <c r="C14" s="9" t="s">
        <v>183</v>
      </c>
      <c r="D14" s="11" t="s">
        <v>19</v>
      </c>
      <c r="E14" s="9" t="s">
        <v>184</v>
      </c>
    </row>
    <row r="15" spans="1:5" ht="22.05" customHeight="1" x14ac:dyDescent="0.3">
      <c r="A15" s="33" t="s">
        <v>185</v>
      </c>
      <c r="B15" s="34"/>
      <c r="C15" s="34"/>
      <c r="D15" s="34"/>
      <c r="E15" s="35"/>
    </row>
    <row r="16" spans="1:5" ht="58.05" customHeight="1" x14ac:dyDescent="0.3">
      <c r="A16" s="9" t="s">
        <v>186</v>
      </c>
      <c r="B16" s="10" t="s">
        <v>8</v>
      </c>
      <c r="C16" s="9" t="s">
        <v>187</v>
      </c>
      <c r="D16" s="11" t="s">
        <v>19</v>
      </c>
      <c r="E16" s="9" t="s">
        <v>188</v>
      </c>
    </row>
    <row r="17" spans="1:5" ht="58.05" customHeight="1" x14ac:dyDescent="0.3">
      <c r="A17" s="9" t="s">
        <v>189</v>
      </c>
      <c r="B17" s="10" t="s">
        <v>8</v>
      </c>
      <c r="C17" s="9" t="s">
        <v>190</v>
      </c>
      <c r="D17" s="11" t="s">
        <v>19</v>
      </c>
      <c r="E17" s="9" t="s">
        <v>191</v>
      </c>
    </row>
    <row r="18" spans="1:5" ht="58.05" customHeight="1" x14ac:dyDescent="0.3">
      <c r="A18" s="9" t="s">
        <v>100</v>
      </c>
      <c r="B18" s="12" t="s">
        <v>27</v>
      </c>
      <c r="C18" s="9" t="s">
        <v>192</v>
      </c>
      <c r="D18" s="11" t="s">
        <v>19</v>
      </c>
      <c r="E18" s="9" t="s">
        <v>193</v>
      </c>
    </row>
    <row r="19" spans="1:5" ht="22.05" customHeight="1" x14ac:dyDescent="0.3">
      <c r="A19" s="33" t="s">
        <v>194</v>
      </c>
      <c r="B19" s="34"/>
      <c r="C19" s="34"/>
      <c r="D19" s="34"/>
      <c r="E19" s="35"/>
    </row>
    <row r="20" spans="1:5" ht="58.05" customHeight="1" x14ac:dyDescent="0.3">
      <c r="A20" s="9" t="s">
        <v>195</v>
      </c>
      <c r="B20" s="10" t="s">
        <v>8</v>
      </c>
      <c r="C20" s="9" t="s">
        <v>196</v>
      </c>
      <c r="D20" s="11" t="s">
        <v>19</v>
      </c>
      <c r="E20" s="9" t="s">
        <v>197</v>
      </c>
    </row>
    <row r="21" spans="1:5" ht="58.05" customHeight="1" x14ac:dyDescent="0.3">
      <c r="A21" s="9" t="s">
        <v>198</v>
      </c>
      <c r="B21" s="10" t="s">
        <v>8</v>
      </c>
      <c r="C21" s="9" t="s">
        <v>199</v>
      </c>
      <c r="D21" s="11" t="s">
        <v>19</v>
      </c>
      <c r="E21" s="9" t="s">
        <v>200</v>
      </c>
    </row>
    <row r="22" spans="1:5" ht="58.05" customHeight="1" x14ac:dyDescent="0.3">
      <c r="A22" s="9" t="s">
        <v>201</v>
      </c>
      <c r="B22" s="12" t="s">
        <v>27</v>
      </c>
      <c r="C22" s="9" t="s">
        <v>202</v>
      </c>
      <c r="D22" s="11" t="s">
        <v>19</v>
      </c>
      <c r="E22" s="9" t="s">
        <v>203</v>
      </c>
    </row>
    <row r="23" spans="1:5" ht="22.05" customHeight="1" x14ac:dyDescent="0.3">
      <c r="A23" s="33" t="s">
        <v>204</v>
      </c>
      <c r="B23" s="34"/>
      <c r="C23" s="34"/>
      <c r="D23" s="34"/>
      <c r="E23" s="35"/>
    </row>
    <row r="24" spans="1:5" ht="58.05" customHeight="1" x14ac:dyDescent="0.3">
      <c r="A24" s="9" t="s">
        <v>195</v>
      </c>
      <c r="B24" s="12" t="s">
        <v>205</v>
      </c>
      <c r="C24" s="9" t="s">
        <v>206</v>
      </c>
      <c r="D24" s="11" t="s">
        <v>207</v>
      </c>
      <c r="E24" s="9" t="s">
        <v>208</v>
      </c>
    </row>
    <row r="25" spans="1:5" ht="58.05" customHeight="1" x14ac:dyDescent="0.3">
      <c r="A25" s="9" t="s">
        <v>209</v>
      </c>
      <c r="B25" s="12" t="s">
        <v>27</v>
      </c>
      <c r="C25" s="9" t="s">
        <v>210</v>
      </c>
      <c r="D25" s="11" t="s">
        <v>19</v>
      </c>
      <c r="E25" s="9" t="s">
        <v>211</v>
      </c>
    </row>
    <row r="26" spans="1:5" ht="58.05" customHeight="1" x14ac:dyDescent="0.3">
      <c r="A26" s="9" t="s">
        <v>100</v>
      </c>
      <c r="B26" s="12" t="s">
        <v>27</v>
      </c>
      <c r="C26" s="9" t="s">
        <v>212</v>
      </c>
      <c r="D26" s="11" t="s">
        <v>82</v>
      </c>
      <c r="E26" s="9" t="s">
        <v>213</v>
      </c>
    </row>
    <row r="27" spans="1:5" ht="58.05" customHeight="1" x14ac:dyDescent="0.3">
      <c r="A27" s="9" t="s">
        <v>97</v>
      </c>
      <c r="B27" s="12" t="s">
        <v>27</v>
      </c>
      <c r="C27" s="9" t="s">
        <v>214</v>
      </c>
      <c r="D27" s="11" t="s">
        <v>32</v>
      </c>
      <c r="E27" s="9" t="s">
        <v>171</v>
      </c>
    </row>
    <row r="28" spans="1:5" ht="22.05" customHeight="1" x14ac:dyDescent="0.3">
      <c r="A28" s="33" t="s">
        <v>215</v>
      </c>
      <c r="B28" s="34"/>
      <c r="C28" s="34"/>
      <c r="D28" s="34"/>
      <c r="E28" s="35"/>
    </row>
    <row r="29" spans="1:5" ht="58.05" customHeight="1" x14ac:dyDescent="0.3">
      <c r="A29" s="9" t="s">
        <v>216</v>
      </c>
      <c r="B29" s="23" t="s">
        <v>217</v>
      </c>
      <c r="C29" s="9" t="s">
        <v>218</v>
      </c>
      <c r="D29" s="11" t="s">
        <v>19</v>
      </c>
      <c r="E29" s="9" t="s">
        <v>219</v>
      </c>
    </row>
    <row r="30" spans="1:5" ht="58.05" customHeight="1" x14ac:dyDescent="0.3">
      <c r="A30" s="9" t="s">
        <v>220</v>
      </c>
      <c r="B30" s="10" t="s">
        <v>221</v>
      </c>
      <c r="C30" s="9" t="s">
        <v>222</v>
      </c>
      <c r="D30" s="11" t="s">
        <v>19</v>
      </c>
      <c r="E30" s="9" t="s">
        <v>223</v>
      </c>
    </row>
    <row r="31" spans="1:5" ht="58.05" customHeight="1" x14ac:dyDescent="0.3">
      <c r="A31" s="9" t="s">
        <v>224</v>
      </c>
      <c r="B31" s="12" t="s">
        <v>27</v>
      </c>
      <c r="C31" s="9" t="s">
        <v>225</v>
      </c>
      <c r="D31" s="11" t="s">
        <v>19</v>
      </c>
      <c r="E31" s="9" t="s">
        <v>226</v>
      </c>
    </row>
    <row r="32" spans="1:5" ht="22.05" customHeight="1" x14ac:dyDescent="0.3">
      <c r="A32" s="33" t="s">
        <v>227</v>
      </c>
      <c r="B32" s="34"/>
      <c r="C32" s="34"/>
      <c r="D32" s="34"/>
      <c r="E32" s="35"/>
    </row>
    <row r="33" spans="1:5" ht="58.05" customHeight="1" x14ac:dyDescent="0.3">
      <c r="A33" s="9" t="s">
        <v>228</v>
      </c>
      <c r="B33" s="10" t="s">
        <v>8</v>
      </c>
      <c r="C33" s="9" t="s">
        <v>229</v>
      </c>
      <c r="D33" s="11" t="s">
        <v>24</v>
      </c>
      <c r="E33" s="9" t="s">
        <v>230</v>
      </c>
    </row>
    <row r="34" spans="1:5" ht="58.05" customHeight="1" x14ac:dyDescent="0.3">
      <c r="A34" s="9" t="s">
        <v>231</v>
      </c>
      <c r="B34" s="10" t="s">
        <v>232</v>
      </c>
      <c r="C34" s="9" t="s">
        <v>233</v>
      </c>
      <c r="D34" s="11" t="s">
        <v>234</v>
      </c>
      <c r="E34" s="9" t="s">
        <v>235</v>
      </c>
    </row>
    <row r="35" spans="1:5" ht="58.05" customHeight="1" x14ac:dyDescent="0.3">
      <c r="A35" s="25" t="s">
        <v>236</v>
      </c>
      <c r="B35" s="26" t="s">
        <v>27</v>
      </c>
      <c r="C35" s="25" t="s">
        <v>237</v>
      </c>
      <c r="D35" s="27" t="s">
        <v>238</v>
      </c>
      <c r="E35" s="25" t="s">
        <v>239</v>
      </c>
    </row>
    <row r="36" spans="1:5" ht="22.05" customHeight="1" x14ac:dyDescent="0.3">
      <c r="A36" s="33" t="s">
        <v>241</v>
      </c>
      <c r="B36" s="34"/>
      <c r="C36" s="34"/>
      <c r="D36" s="34"/>
      <c r="E36" s="35"/>
    </row>
    <row r="37" spans="1:5" ht="58.05" customHeight="1" x14ac:dyDescent="0.3">
      <c r="A37" s="9" t="s">
        <v>242</v>
      </c>
      <c r="B37" s="10" t="s">
        <v>17</v>
      </c>
      <c r="C37" s="9" t="s">
        <v>243</v>
      </c>
      <c r="D37" s="24" t="s">
        <v>244</v>
      </c>
      <c r="E37" s="9" t="s">
        <v>245</v>
      </c>
    </row>
    <row r="38" spans="1:5" ht="58.05" customHeight="1" x14ac:dyDescent="0.3">
      <c r="A38" s="9" t="s">
        <v>246</v>
      </c>
      <c r="B38" s="12" t="s">
        <v>27</v>
      </c>
      <c r="C38" s="9" t="s">
        <v>247</v>
      </c>
      <c r="D38" s="24" t="s">
        <v>248</v>
      </c>
      <c r="E38" s="9" t="s">
        <v>249</v>
      </c>
    </row>
    <row r="39" spans="1:5" ht="58.05" customHeight="1" x14ac:dyDescent="0.3">
      <c r="A39" s="9" t="s">
        <v>129</v>
      </c>
      <c r="B39" s="12" t="s">
        <v>27</v>
      </c>
      <c r="C39" s="9" t="s">
        <v>250</v>
      </c>
      <c r="D39" s="11" t="s">
        <v>19</v>
      </c>
      <c r="E39" s="9" t="s">
        <v>251</v>
      </c>
    </row>
    <row r="40" spans="1:5" ht="58.05" customHeight="1" x14ac:dyDescent="0.3">
      <c r="A40" s="9" t="s">
        <v>252</v>
      </c>
      <c r="B40" s="12" t="s">
        <v>27</v>
      </c>
      <c r="C40" s="9" t="s">
        <v>253</v>
      </c>
      <c r="D40" s="24" t="s">
        <v>254</v>
      </c>
      <c r="E40" s="9" t="s">
        <v>255</v>
      </c>
    </row>
    <row r="41" spans="1:5" ht="58.05" customHeight="1" x14ac:dyDescent="0.3">
      <c r="A41" s="9" t="s">
        <v>209</v>
      </c>
      <c r="B41" s="12" t="s">
        <v>27</v>
      </c>
      <c r="C41" s="9" t="s">
        <v>256</v>
      </c>
      <c r="D41" s="11" t="s">
        <v>19</v>
      </c>
      <c r="E41" s="9" t="s">
        <v>211</v>
      </c>
    </row>
    <row r="42" spans="1:5" ht="22.05" customHeight="1" x14ac:dyDescent="0.3">
      <c r="A42" s="33" t="s">
        <v>257</v>
      </c>
      <c r="B42" s="34"/>
      <c r="C42" s="34"/>
      <c r="D42" s="34"/>
      <c r="E42" s="35"/>
    </row>
    <row r="43" spans="1:5" ht="58.05" customHeight="1" x14ac:dyDescent="0.3">
      <c r="A43" s="9" t="s">
        <v>258</v>
      </c>
      <c r="B43" s="10" t="s">
        <v>8</v>
      </c>
      <c r="C43" s="9" t="s">
        <v>259</v>
      </c>
      <c r="D43" s="11" t="s">
        <v>19</v>
      </c>
      <c r="E43" s="9" t="s">
        <v>260</v>
      </c>
    </row>
    <row r="44" spans="1:5" ht="58.05" customHeight="1" x14ac:dyDescent="0.3">
      <c r="A44" s="9" t="s">
        <v>261</v>
      </c>
      <c r="B44" s="10" t="s">
        <v>22</v>
      </c>
      <c r="C44" s="9" t="s">
        <v>262</v>
      </c>
      <c r="D44" s="11" t="s">
        <v>19</v>
      </c>
      <c r="E44" s="9" t="s">
        <v>263</v>
      </c>
    </row>
    <row r="45" spans="1:5" ht="58.05" customHeight="1" x14ac:dyDescent="0.3">
      <c r="A45" s="9" t="s">
        <v>264</v>
      </c>
      <c r="B45" s="12" t="s">
        <v>27</v>
      </c>
      <c r="C45" s="9" t="s">
        <v>265</v>
      </c>
      <c r="D45" s="24" t="s">
        <v>266</v>
      </c>
      <c r="E45" s="9" t="s">
        <v>267</v>
      </c>
    </row>
    <row r="46" spans="1:5" ht="22.05" customHeight="1" x14ac:dyDescent="0.3">
      <c r="A46" s="33" t="s">
        <v>268</v>
      </c>
      <c r="B46" s="34"/>
      <c r="C46" s="34"/>
      <c r="D46" s="34"/>
      <c r="E46" s="35"/>
    </row>
    <row r="47" spans="1:5" ht="58.05" customHeight="1" x14ac:dyDescent="0.3">
      <c r="A47" s="9" t="s">
        <v>195</v>
      </c>
      <c r="B47" s="10" t="s">
        <v>8</v>
      </c>
      <c r="C47" s="9" t="s">
        <v>269</v>
      </c>
      <c r="D47" s="11" t="s">
        <v>19</v>
      </c>
      <c r="E47" s="9" t="s">
        <v>270</v>
      </c>
    </row>
    <row r="48" spans="1:5" ht="58.05" customHeight="1" x14ac:dyDescent="0.3">
      <c r="A48" s="9" t="s">
        <v>271</v>
      </c>
      <c r="B48" s="10" t="s">
        <v>22</v>
      </c>
      <c r="C48" s="9" t="s">
        <v>272</v>
      </c>
      <c r="D48" s="11" t="s">
        <v>19</v>
      </c>
      <c r="E48" s="9" t="s">
        <v>273</v>
      </c>
    </row>
    <row r="49" spans="1:5" ht="58.05" customHeight="1" x14ac:dyDescent="0.3">
      <c r="A49" s="9" t="s">
        <v>100</v>
      </c>
      <c r="B49" s="12" t="s">
        <v>27</v>
      </c>
      <c r="C49" s="9" t="s">
        <v>274</v>
      </c>
      <c r="D49" s="11" t="s">
        <v>19</v>
      </c>
      <c r="E49" s="9" t="s">
        <v>275</v>
      </c>
    </row>
    <row r="50" spans="1:5" ht="22.05" customHeight="1" x14ac:dyDescent="0.3">
      <c r="A50" s="33" t="s">
        <v>276</v>
      </c>
      <c r="B50" s="34"/>
      <c r="C50" s="34"/>
      <c r="D50" s="34"/>
      <c r="E50" s="35"/>
    </row>
    <row r="51" spans="1:5" ht="58.05" customHeight="1" x14ac:dyDescent="0.3">
      <c r="A51" s="9" t="s">
        <v>195</v>
      </c>
      <c r="B51" s="10" t="s">
        <v>8</v>
      </c>
      <c r="C51" s="9" t="s">
        <v>277</v>
      </c>
      <c r="D51" s="11" t="s">
        <v>19</v>
      </c>
      <c r="E51" s="9" t="s">
        <v>278</v>
      </c>
    </row>
    <row r="52" spans="1:5" ht="58.05" customHeight="1" x14ac:dyDescent="0.3">
      <c r="A52" s="9" t="s">
        <v>271</v>
      </c>
      <c r="B52" s="10" t="s">
        <v>22</v>
      </c>
      <c r="C52" s="9" t="s">
        <v>279</v>
      </c>
      <c r="D52" s="11" t="s">
        <v>19</v>
      </c>
      <c r="E52" s="9" t="s">
        <v>280</v>
      </c>
    </row>
    <row r="53" spans="1:5" ht="58.05" customHeight="1" x14ac:dyDescent="0.3">
      <c r="A53" s="9" t="s">
        <v>97</v>
      </c>
      <c r="B53" s="12" t="s">
        <v>27</v>
      </c>
      <c r="C53" s="9" t="s">
        <v>281</v>
      </c>
      <c r="D53" s="24" t="s">
        <v>99</v>
      </c>
      <c r="E53" s="9" t="s">
        <v>171</v>
      </c>
    </row>
    <row r="54" spans="1:5" ht="22.05" customHeight="1" x14ac:dyDescent="0.3">
      <c r="A54" s="33" t="s">
        <v>282</v>
      </c>
      <c r="B54" s="34"/>
      <c r="C54" s="34"/>
      <c r="D54" s="34"/>
      <c r="E54" s="35"/>
    </row>
    <row r="55" spans="1:5" ht="58.05" customHeight="1" x14ac:dyDescent="0.3">
      <c r="A55" s="9" t="s">
        <v>195</v>
      </c>
      <c r="B55" s="10" t="s">
        <v>17</v>
      </c>
      <c r="C55" s="9" t="s">
        <v>283</v>
      </c>
      <c r="D55" s="24" t="s">
        <v>284</v>
      </c>
      <c r="E55" s="9" t="s">
        <v>285</v>
      </c>
    </row>
    <row r="56" spans="1:5" ht="58.05" customHeight="1" x14ac:dyDescent="0.3">
      <c r="A56" s="9" t="s">
        <v>286</v>
      </c>
      <c r="B56" s="12" t="s">
        <v>27</v>
      </c>
      <c r="C56" s="9" t="s">
        <v>287</v>
      </c>
      <c r="D56" s="24" t="s">
        <v>254</v>
      </c>
      <c r="E56" s="9" t="s">
        <v>288</v>
      </c>
    </row>
    <row r="57" spans="1:5" ht="58.05" customHeight="1" x14ac:dyDescent="0.3">
      <c r="A57" s="9" t="s">
        <v>289</v>
      </c>
      <c r="B57" s="12" t="s">
        <v>27</v>
      </c>
      <c r="C57" s="9" t="s">
        <v>290</v>
      </c>
      <c r="D57" s="11" t="s">
        <v>19</v>
      </c>
      <c r="E57" s="9" t="s">
        <v>211</v>
      </c>
    </row>
    <row r="58" spans="1:5" ht="22.05" customHeight="1" x14ac:dyDescent="0.3">
      <c r="A58" s="33" t="s">
        <v>291</v>
      </c>
      <c r="B58" s="34"/>
      <c r="C58" s="34"/>
      <c r="D58" s="34"/>
      <c r="E58" s="35"/>
    </row>
    <row r="59" spans="1:5" ht="58.05" customHeight="1" x14ac:dyDescent="0.3">
      <c r="A59" s="9" t="s">
        <v>195</v>
      </c>
      <c r="B59" s="10" t="s">
        <v>8</v>
      </c>
      <c r="C59" s="9" t="s">
        <v>292</v>
      </c>
      <c r="D59" s="24" t="s">
        <v>293</v>
      </c>
      <c r="E59" s="9" t="s">
        <v>294</v>
      </c>
    </row>
    <row r="60" spans="1:5" ht="58.05" customHeight="1" x14ac:dyDescent="0.3">
      <c r="A60" s="9" t="s">
        <v>90</v>
      </c>
      <c r="B60" s="12" t="s">
        <v>27</v>
      </c>
      <c r="C60" s="9" t="s">
        <v>295</v>
      </c>
      <c r="D60" s="11" t="s">
        <v>19</v>
      </c>
      <c r="E60" s="9" t="s">
        <v>166</v>
      </c>
    </row>
    <row r="61" spans="1:5" ht="58.05" customHeight="1" x14ac:dyDescent="0.3">
      <c r="A61" s="9" t="s">
        <v>97</v>
      </c>
      <c r="B61" s="12" t="s">
        <v>27</v>
      </c>
      <c r="C61" s="9" t="s">
        <v>296</v>
      </c>
      <c r="D61" s="24" t="s">
        <v>99</v>
      </c>
      <c r="E61" s="9" t="s">
        <v>171</v>
      </c>
    </row>
  </sheetData>
  <mergeCells count="13">
    <mergeCell ref="A58:E58"/>
    <mergeCell ref="A32:E32"/>
    <mergeCell ref="A36:E36"/>
    <mergeCell ref="A42:E42"/>
    <mergeCell ref="A46:E46"/>
    <mergeCell ref="A50:E50"/>
    <mergeCell ref="A54:E54"/>
    <mergeCell ref="A28:E28"/>
    <mergeCell ref="A4:E4"/>
    <mergeCell ref="A10:E10"/>
    <mergeCell ref="A15:E15"/>
    <mergeCell ref="A19:E19"/>
    <mergeCell ref="A23:E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Particuliers</vt:lpstr>
      <vt:lpstr>Gestion Immobilière</vt:lpstr>
      <vt:lpstr>Indépendants</vt:lpstr>
      <vt:lpstr>Entreprises</vt:lpstr>
      <vt:lpstr>Métiers &amp; profils spécifiques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Pierre-Alain NDRI</dc:creator>
  <cp:lastModifiedBy>Pierre-Alain NDRI</cp:lastModifiedBy>
  <cp:lastPrinted>2026-06-18T05:09:06Z</cp:lastPrinted>
  <dcterms:created xsi:type="dcterms:W3CDTF">2026-06-12T03:38:24Z</dcterms:created>
  <dcterms:modified xsi:type="dcterms:W3CDTF">2026-06-18T05:10:55Z</dcterms:modified>
</cp:coreProperties>
</file>